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Gustavo\Desktop\"/>
    </mc:Choice>
  </mc:AlternateContent>
  <xr:revisionPtr revIDLastSave="0" documentId="8_{4009E259-6820-40FF-846B-C68BFE6A1DDD}" xr6:coauthVersionLast="47" xr6:coauthVersionMax="47" xr10:uidLastSave="{00000000-0000-0000-0000-000000000000}"/>
  <bookViews>
    <workbookView xWindow="-108" yWindow="-108" windowWidth="23256" windowHeight="12576" xr2:uid="{00000000-000D-0000-FFFF-FFFF00000000}"/>
  </bookViews>
  <sheets>
    <sheet name="Blocos" sheetId="1" r:id="rId1"/>
    <sheet name="Viga Baldrame" sheetId="4" r:id="rId2"/>
    <sheet name="Sapata" sheetId="3" r:id="rId3"/>
    <sheet name="Planilha1" sheetId="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 i="4" l="1"/>
  <c r="P9" i="4"/>
  <c r="Q9" i="4"/>
  <c r="R9" i="4"/>
  <c r="S9" i="4"/>
  <c r="T9" i="4"/>
  <c r="U9" i="4"/>
  <c r="V9" i="4"/>
  <c r="W9" i="4"/>
  <c r="X9" i="4"/>
  <c r="Y9" i="4"/>
  <c r="Z9" i="4"/>
  <c r="AA9" i="4"/>
  <c r="AB9" i="4"/>
  <c r="AC9" i="4"/>
  <c r="AD9" i="4"/>
  <c r="AE9" i="4"/>
  <c r="AF9" i="4"/>
  <c r="AG9" i="4"/>
  <c r="AH9" i="4"/>
  <c r="AI9" i="4"/>
  <c r="AJ9" i="4"/>
  <c r="AK9" i="4"/>
  <c r="AL9" i="4"/>
  <c r="AM9" i="4"/>
  <c r="AN9" i="4"/>
  <c r="AO9" i="4"/>
  <c r="AP9" i="4"/>
  <c r="AQ9" i="4"/>
  <c r="AR9" i="4"/>
  <c r="AS9" i="4"/>
  <c r="AT9" i="4"/>
  <c r="AU9" i="4"/>
  <c r="AV9" i="4"/>
  <c r="AW9" i="4"/>
  <c r="AX9" i="4"/>
  <c r="AY9" i="4"/>
  <c r="AZ9" i="4"/>
  <c r="BA9" i="4"/>
  <c r="BB9" i="4"/>
  <c r="BC9" i="4"/>
  <c r="BD9" i="4"/>
  <c r="BE9" i="4"/>
  <c r="BF9" i="4"/>
  <c r="BG9" i="4"/>
  <c r="BH9" i="4"/>
  <c r="BI9" i="4"/>
  <c r="BJ9" i="4"/>
  <c r="BK9" i="4"/>
  <c r="BL9" i="4"/>
  <c r="BM9" i="4"/>
  <c r="BN9" i="4"/>
  <c r="BO9" i="4"/>
  <c r="BP9" i="4"/>
  <c r="BQ9" i="4"/>
  <c r="BR9" i="4"/>
  <c r="BS9" i="4"/>
  <c r="BT9" i="4"/>
  <c r="BU9" i="4"/>
  <c r="BV9" i="4"/>
  <c r="BW9" i="4"/>
  <c r="BX9" i="4"/>
  <c r="BY9" i="4"/>
  <c r="BZ9" i="4"/>
  <c r="CA9" i="4"/>
  <c r="CB9" i="4"/>
  <c r="CC9" i="4"/>
  <c r="H10" i="4"/>
  <c r="H9" i="4" s="1"/>
  <c r="I10" i="4"/>
  <c r="I9" i="4" s="1"/>
  <c r="J10" i="4"/>
  <c r="K10" i="4" s="1"/>
  <c r="M10" i="4"/>
  <c r="M9" i="4" s="1"/>
  <c r="N10" i="4"/>
  <c r="N9" i="4" s="1"/>
  <c r="H11" i="4"/>
  <c r="I11" i="4"/>
  <c r="J11" i="4"/>
  <c r="K11" i="4" s="1"/>
  <c r="M11" i="4"/>
  <c r="N11" i="4"/>
  <c r="H12" i="4"/>
  <c r="I12" i="4"/>
  <c r="J12" i="4"/>
  <c r="L12" i="4" s="1"/>
  <c r="K12" i="4"/>
  <c r="M12" i="4"/>
  <c r="N12" i="4"/>
  <c r="H13" i="4"/>
  <c r="L13" i="4" s="1"/>
  <c r="I13" i="4"/>
  <c r="J13" i="4"/>
  <c r="K13" i="4" s="1"/>
  <c r="M13" i="4"/>
  <c r="N13" i="4"/>
  <c r="H14" i="4"/>
  <c r="I14" i="4"/>
  <c r="J14" i="4"/>
  <c r="M14" i="4"/>
  <c r="K14" i="4" s="1"/>
  <c r="N14" i="4"/>
  <c r="H15" i="4"/>
  <c r="I15" i="4"/>
  <c r="J15" i="4"/>
  <c r="K15" i="4" s="1"/>
  <c r="M15" i="4"/>
  <c r="N15" i="4"/>
  <c r="H16" i="4"/>
  <c r="I16" i="4"/>
  <c r="J16" i="4"/>
  <c r="L16" i="4" s="1"/>
  <c r="K16" i="4"/>
  <c r="M16" i="4"/>
  <c r="N16" i="4"/>
  <c r="H17" i="4"/>
  <c r="L17" i="4" s="1"/>
  <c r="I17" i="4"/>
  <c r="J17" i="4"/>
  <c r="K17" i="4" s="1"/>
  <c r="M17" i="4"/>
  <c r="N17" i="4"/>
  <c r="H18" i="4"/>
  <c r="I18" i="4"/>
  <c r="J18" i="4"/>
  <c r="M18" i="4"/>
  <c r="K18" i="4" s="1"/>
  <c r="N18" i="4"/>
  <c r="H19" i="4"/>
  <c r="I19" i="4"/>
  <c r="J19" i="4"/>
  <c r="K19" i="4" s="1"/>
  <c r="M19" i="4"/>
  <c r="N19" i="4"/>
  <c r="H20" i="4"/>
  <c r="I20" i="4"/>
  <c r="J20" i="4"/>
  <c r="L20" i="4" s="1"/>
  <c r="K20" i="4"/>
  <c r="M20" i="4"/>
  <c r="N20" i="4"/>
  <c r="H21" i="4"/>
  <c r="L21" i="4" s="1"/>
  <c r="I21" i="4"/>
  <c r="J21" i="4"/>
  <c r="K21" i="4" s="1"/>
  <c r="M21" i="4"/>
  <c r="N21" i="4"/>
  <c r="H22" i="4"/>
  <c r="I22" i="4"/>
  <c r="J22" i="4"/>
  <c r="M22" i="4"/>
  <c r="K22" i="4" s="1"/>
  <c r="N22" i="4"/>
  <c r="H23" i="4"/>
  <c r="I23" i="4"/>
  <c r="J23" i="4"/>
  <c r="K23" i="4" s="1"/>
  <c r="M23" i="4"/>
  <c r="N23" i="4"/>
  <c r="H24" i="4"/>
  <c r="I24" i="4"/>
  <c r="J24" i="4"/>
  <c r="L24" i="4" s="1"/>
  <c r="K24" i="4"/>
  <c r="M24" i="4"/>
  <c r="N24" i="4"/>
  <c r="H25" i="4"/>
  <c r="L25" i="4" s="1"/>
  <c r="I25" i="4"/>
  <c r="J25" i="4"/>
  <c r="K25" i="4" s="1"/>
  <c r="M25" i="4"/>
  <c r="N25" i="4"/>
  <c r="H26" i="4"/>
  <c r="I26" i="4"/>
  <c r="J26" i="4"/>
  <c r="M26" i="4"/>
  <c r="K26" i="4" s="1"/>
  <c r="N26" i="4"/>
  <c r="H27" i="4"/>
  <c r="I27" i="4"/>
  <c r="J27" i="4"/>
  <c r="K27" i="4" s="1"/>
  <c r="M27" i="4"/>
  <c r="N27" i="4"/>
  <c r="H28" i="4"/>
  <c r="I28" i="4"/>
  <c r="J28" i="4"/>
  <c r="L28" i="4" s="1"/>
  <c r="K28" i="4"/>
  <c r="M28" i="4"/>
  <c r="N28" i="4"/>
  <c r="H29" i="4"/>
  <c r="L29" i="4" s="1"/>
  <c r="I29" i="4"/>
  <c r="J29" i="4"/>
  <c r="K29" i="4" s="1"/>
  <c r="M29" i="4"/>
  <c r="N29" i="4"/>
  <c r="H30" i="4"/>
  <c r="I30" i="4"/>
  <c r="J30" i="4"/>
  <c r="M30" i="4"/>
  <c r="K30" i="4" s="1"/>
  <c r="N30" i="4"/>
  <c r="H31" i="4"/>
  <c r="I31" i="4"/>
  <c r="J31" i="4"/>
  <c r="K31" i="4" s="1"/>
  <c r="M31" i="4"/>
  <c r="N31" i="4"/>
  <c r="H32" i="4"/>
  <c r="I32" i="4"/>
  <c r="J32" i="4"/>
  <c r="L32" i="4" s="1"/>
  <c r="K32" i="4"/>
  <c r="M32" i="4"/>
  <c r="N32" i="4"/>
  <c r="H33" i="4"/>
  <c r="L33" i="4" s="1"/>
  <c r="I33" i="4"/>
  <c r="J33" i="4"/>
  <c r="K33" i="4" s="1"/>
  <c r="M33" i="4"/>
  <c r="N33" i="4"/>
  <c r="H34" i="4"/>
  <c r="I34" i="4"/>
  <c r="J34" i="4"/>
  <c r="M34" i="4"/>
  <c r="K34" i="4" s="1"/>
  <c r="N34" i="4"/>
  <c r="H35" i="4"/>
  <c r="I35" i="4"/>
  <c r="J35" i="4"/>
  <c r="K35" i="4" s="1"/>
  <c r="M35" i="4"/>
  <c r="N35" i="4"/>
  <c r="H36" i="4"/>
  <c r="I36" i="4"/>
  <c r="J36" i="4"/>
  <c r="L36" i="4" s="1"/>
  <c r="K36" i="4"/>
  <c r="M36" i="4"/>
  <c r="N36" i="4"/>
  <c r="H37" i="4"/>
  <c r="L37" i="4" s="1"/>
  <c r="I37" i="4"/>
  <c r="J37" i="4"/>
  <c r="K37" i="4" s="1"/>
  <c r="M37" i="4"/>
  <c r="N37" i="4"/>
  <c r="H38" i="4"/>
  <c r="I38" i="4"/>
  <c r="J38" i="4"/>
  <c r="M38" i="4"/>
  <c r="K38" i="4" s="1"/>
  <c r="N38" i="4"/>
  <c r="H39" i="4"/>
  <c r="I39" i="4"/>
  <c r="J39" i="4"/>
  <c r="K39" i="4" s="1"/>
  <c r="M39" i="4"/>
  <c r="H40" i="4"/>
  <c r="L40" i="4" s="1"/>
  <c r="I40" i="4"/>
  <c r="J40" i="4"/>
  <c r="K40" i="4" s="1"/>
  <c r="M40" i="4"/>
  <c r="H41" i="4"/>
  <c r="I41" i="4"/>
  <c r="J41" i="4"/>
  <c r="K41" i="4" s="1"/>
  <c r="M41" i="4"/>
  <c r="H42" i="4"/>
  <c r="I42" i="4"/>
  <c r="J42" i="4"/>
  <c r="K42" i="4" s="1"/>
  <c r="L42" i="4"/>
  <c r="M42" i="4"/>
  <c r="H43" i="4"/>
  <c r="I43" i="4"/>
  <c r="J43" i="4"/>
  <c r="K43" i="4" s="1"/>
  <c r="M43" i="4"/>
  <c r="H44" i="4"/>
  <c r="I44" i="4"/>
  <c r="J44" i="4"/>
  <c r="K44" i="4" s="1"/>
  <c r="L44" i="4"/>
  <c r="M44" i="4"/>
  <c r="H45" i="4"/>
  <c r="I45" i="4"/>
  <c r="J45" i="4"/>
  <c r="K45" i="4" s="1"/>
  <c r="M45" i="4"/>
  <c r="H46" i="4"/>
  <c r="I46" i="4"/>
  <c r="J46" i="4"/>
  <c r="K46" i="4" s="1"/>
  <c r="L46" i="4"/>
  <c r="M46" i="4"/>
  <c r="H47" i="4"/>
  <c r="I47" i="4"/>
  <c r="J47" i="4"/>
  <c r="K47" i="4" s="1"/>
  <c r="M47" i="4"/>
  <c r="H48" i="4"/>
  <c r="I48" i="4"/>
  <c r="J48" i="4"/>
  <c r="K48" i="4" s="1"/>
  <c r="L48" i="4"/>
  <c r="M48" i="4"/>
  <c r="H49" i="4"/>
  <c r="I49" i="4"/>
  <c r="J49" i="4"/>
  <c r="K49" i="4" s="1"/>
  <c r="M49" i="4"/>
  <c r="H50" i="4"/>
  <c r="I50" i="4"/>
  <c r="J50" i="4"/>
  <c r="K50" i="4" s="1"/>
  <c r="L50" i="4"/>
  <c r="M50" i="4"/>
  <c r="H51" i="4"/>
  <c r="I51" i="4"/>
  <c r="J51" i="4"/>
  <c r="K51" i="4" s="1"/>
  <c r="M51" i="4"/>
  <c r="H63" i="4"/>
  <c r="I63" i="4"/>
  <c r="J63" i="4"/>
  <c r="K63" i="4" s="1"/>
  <c r="L63" i="4"/>
  <c r="M63" i="4"/>
  <c r="N63" i="4"/>
  <c r="K11" i="3"/>
  <c r="L11" i="3"/>
  <c r="M11" i="3"/>
  <c r="N11" i="3"/>
  <c r="P11" i="3"/>
  <c r="O11" i="3" s="1"/>
  <c r="K12" i="3"/>
  <c r="L12" i="3"/>
  <c r="M12" i="3"/>
  <c r="P12" i="3"/>
  <c r="N12" i="3" s="1"/>
  <c r="K13" i="3"/>
  <c r="N13" i="3" s="1"/>
  <c r="L13" i="3"/>
  <c r="M13" i="3"/>
  <c r="P13" i="3"/>
  <c r="K14" i="3"/>
  <c r="L14" i="3"/>
  <c r="M14" i="3"/>
  <c r="P14" i="3"/>
  <c r="K15" i="3"/>
  <c r="L15" i="3"/>
  <c r="M15" i="3"/>
  <c r="P15" i="3"/>
  <c r="K16" i="3"/>
  <c r="L16" i="3"/>
  <c r="M16" i="3"/>
  <c r="O16" i="3" s="1"/>
  <c r="N16" i="3"/>
  <c r="P16" i="3"/>
  <c r="K17" i="3"/>
  <c r="N17" i="3" s="1"/>
  <c r="L17" i="3"/>
  <c r="M17" i="3"/>
  <c r="P17" i="3"/>
  <c r="O17" i="3" s="1"/>
  <c r="K18" i="3"/>
  <c r="L18" i="3"/>
  <c r="M18" i="3"/>
  <c r="P18" i="3"/>
  <c r="N18" i="3" s="1"/>
  <c r="K19" i="3"/>
  <c r="L19" i="3"/>
  <c r="M19" i="3"/>
  <c r="N19" i="3"/>
  <c r="P19" i="3"/>
  <c r="O19" i="3" s="1"/>
  <c r="K20" i="3"/>
  <c r="L20" i="3"/>
  <c r="M20" i="3"/>
  <c r="P20" i="3"/>
  <c r="N20" i="3" s="1"/>
  <c r="K21" i="3"/>
  <c r="N21" i="3" s="1"/>
  <c r="L21" i="3"/>
  <c r="M21" i="3"/>
  <c r="O21" i="3"/>
  <c r="P21" i="3"/>
  <c r="K22" i="3"/>
  <c r="L22" i="3"/>
  <c r="M22" i="3"/>
  <c r="P22" i="3"/>
  <c r="K23" i="3"/>
  <c r="N23" i="3" s="1"/>
  <c r="L23" i="3"/>
  <c r="M23" i="3"/>
  <c r="P23" i="3"/>
  <c r="K24" i="3"/>
  <c r="L24" i="3"/>
  <c r="M24" i="3"/>
  <c r="O24" i="3" s="1"/>
  <c r="N24" i="3"/>
  <c r="P24" i="3"/>
  <c r="K25" i="3"/>
  <c r="L25" i="3"/>
  <c r="M25" i="3"/>
  <c r="P25" i="3"/>
  <c r="O25" i="3" s="1"/>
  <c r="K26" i="3"/>
  <c r="L26" i="3"/>
  <c r="M26" i="3"/>
  <c r="N26" i="3"/>
  <c r="P26" i="3"/>
  <c r="K27" i="3"/>
  <c r="L27" i="3"/>
  <c r="M27" i="3"/>
  <c r="N27" i="3"/>
  <c r="P27" i="3"/>
  <c r="O27" i="3" s="1"/>
  <c r="K28" i="3"/>
  <c r="L28" i="3"/>
  <c r="M28" i="3"/>
  <c r="P28" i="3"/>
  <c r="N28" i="3" s="1"/>
  <c r="K29" i="3"/>
  <c r="N29" i="3" s="1"/>
  <c r="L29" i="3"/>
  <c r="M29" i="3"/>
  <c r="P29" i="3"/>
  <c r="K30" i="3"/>
  <c r="L30" i="3"/>
  <c r="M30" i="3"/>
  <c r="P30" i="3"/>
  <c r="K31" i="3"/>
  <c r="L31" i="3"/>
  <c r="M31" i="3"/>
  <c r="O31" i="3"/>
  <c r="P31" i="3"/>
  <c r="K32" i="3"/>
  <c r="L32" i="3"/>
  <c r="M32" i="3"/>
  <c r="O32" i="3" s="1"/>
  <c r="P32" i="3"/>
  <c r="K33" i="3"/>
  <c r="N33" i="3" s="1"/>
  <c r="L33" i="3"/>
  <c r="M33" i="3"/>
  <c r="P33" i="3"/>
  <c r="O33" i="3" s="1"/>
  <c r="K34" i="3"/>
  <c r="L34" i="3"/>
  <c r="M34" i="3"/>
  <c r="P34" i="3"/>
  <c r="N34" i="3" s="1"/>
  <c r="K35" i="3"/>
  <c r="L35" i="3"/>
  <c r="M35" i="3"/>
  <c r="N35" i="3"/>
  <c r="P35" i="3"/>
  <c r="O35" i="3" s="1"/>
  <c r="K36" i="3"/>
  <c r="L36" i="3"/>
  <c r="M36" i="3"/>
  <c r="P36" i="3"/>
  <c r="N36" i="3" s="1"/>
  <c r="K37" i="3"/>
  <c r="L37" i="3"/>
  <c r="M37" i="3"/>
  <c r="N37" i="3"/>
  <c r="O37" i="3"/>
  <c r="P37" i="3"/>
  <c r="K38" i="3"/>
  <c r="L38" i="3"/>
  <c r="M38" i="3"/>
  <c r="P38" i="3"/>
  <c r="K39" i="3"/>
  <c r="N39" i="3" s="1"/>
  <c r="L39" i="3"/>
  <c r="M39" i="3"/>
  <c r="P39" i="3"/>
  <c r="K40" i="3"/>
  <c r="L40" i="3"/>
  <c r="M40" i="3"/>
  <c r="O40" i="3" s="1"/>
  <c r="N40" i="3"/>
  <c r="P40" i="3"/>
  <c r="K41" i="3"/>
  <c r="L41" i="3"/>
  <c r="M41" i="3"/>
  <c r="P41" i="3"/>
  <c r="O41" i="3" s="1"/>
  <c r="K42" i="3"/>
  <c r="L42" i="3"/>
  <c r="M42" i="3"/>
  <c r="N42" i="3"/>
  <c r="P42" i="3"/>
  <c r="K43" i="3"/>
  <c r="L43" i="3"/>
  <c r="M43" i="3"/>
  <c r="N43" i="3"/>
  <c r="P43" i="3"/>
  <c r="O43" i="3" s="1"/>
  <c r="K44" i="3"/>
  <c r="L44" i="3"/>
  <c r="M44" i="3"/>
  <c r="P44" i="3"/>
  <c r="N44" i="3" s="1"/>
  <c r="K45" i="3"/>
  <c r="N45" i="3" s="1"/>
  <c r="L45" i="3"/>
  <c r="M45" i="3"/>
  <c r="P45" i="3"/>
  <c r="K46" i="3"/>
  <c r="L46" i="3"/>
  <c r="M46" i="3"/>
  <c r="P46" i="3"/>
  <c r="K47" i="3"/>
  <c r="L47" i="3"/>
  <c r="M47" i="3"/>
  <c r="O47" i="3"/>
  <c r="P47" i="3"/>
  <c r="K48" i="3"/>
  <c r="L48" i="3"/>
  <c r="M48" i="3"/>
  <c r="O48" i="3" s="1"/>
  <c r="P48" i="3"/>
  <c r="K49" i="3"/>
  <c r="N49" i="3" s="1"/>
  <c r="L49" i="3"/>
  <c r="M49" i="3"/>
  <c r="P49" i="3"/>
  <c r="O49" i="3" s="1"/>
  <c r="K50" i="3"/>
  <c r="L50" i="3"/>
  <c r="M50" i="3"/>
  <c r="P50" i="3"/>
  <c r="N50" i="3" s="1"/>
  <c r="K51" i="3"/>
  <c r="L51" i="3"/>
  <c r="M51" i="3"/>
  <c r="N51" i="3"/>
  <c r="P51" i="3"/>
  <c r="O51" i="3" s="1"/>
  <c r="K52" i="3"/>
  <c r="L52" i="3"/>
  <c r="M52" i="3"/>
  <c r="P52" i="3"/>
  <c r="N52" i="3" s="1"/>
  <c r="K53" i="3"/>
  <c r="L53" i="3"/>
  <c r="M53" i="3"/>
  <c r="N53" i="3"/>
  <c r="O53" i="3"/>
  <c r="P53" i="3"/>
  <c r="K54" i="3"/>
  <c r="L54" i="3"/>
  <c r="M54" i="3"/>
  <c r="P54" i="3"/>
  <c r="K55" i="3"/>
  <c r="N55" i="3" s="1"/>
  <c r="L55" i="3"/>
  <c r="M55" i="3"/>
  <c r="P55" i="3"/>
  <c r="K56" i="3"/>
  <c r="L56" i="3"/>
  <c r="M56" i="3"/>
  <c r="O56" i="3" s="1"/>
  <c r="N56" i="3"/>
  <c r="P56" i="3"/>
  <c r="K57" i="3"/>
  <c r="L57" i="3"/>
  <c r="M57" i="3"/>
  <c r="P57" i="3"/>
  <c r="O57" i="3" s="1"/>
  <c r="K58" i="3"/>
  <c r="L58" i="3"/>
  <c r="M58" i="3"/>
  <c r="N58" i="3"/>
  <c r="P58" i="3"/>
  <c r="K59" i="3"/>
  <c r="L59" i="3"/>
  <c r="M59" i="3"/>
  <c r="N59" i="3"/>
  <c r="P59" i="3"/>
  <c r="O59" i="3" s="1"/>
  <c r="K60" i="3"/>
  <c r="L60" i="3"/>
  <c r="M60" i="3"/>
  <c r="P60" i="3"/>
  <c r="N60" i="3" s="1"/>
  <c r="K61" i="3"/>
  <c r="N61" i="3" s="1"/>
  <c r="L61" i="3"/>
  <c r="M61" i="3"/>
  <c r="P61" i="3"/>
  <c r="K62" i="3"/>
  <c r="L62" i="3"/>
  <c r="M62" i="3"/>
  <c r="P62" i="3"/>
  <c r="K63" i="3"/>
  <c r="L63" i="3"/>
  <c r="M63" i="3"/>
  <c r="O63" i="3"/>
  <c r="P63" i="3"/>
  <c r="K64" i="3"/>
  <c r="L64" i="3"/>
  <c r="M64" i="3"/>
  <c r="O64" i="3" s="1"/>
  <c r="P64" i="3"/>
  <c r="K65" i="3"/>
  <c r="N65" i="3" s="1"/>
  <c r="L65" i="3"/>
  <c r="M65" i="3"/>
  <c r="P65" i="3"/>
  <c r="O65" i="3" s="1"/>
  <c r="K66" i="3"/>
  <c r="L66" i="3"/>
  <c r="M66" i="3"/>
  <c r="P66" i="3"/>
  <c r="N66" i="3" s="1"/>
  <c r="K67" i="3"/>
  <c r="L67" i="3"/>
  <c r="M67" i="3"/>
  <c r="N67" i="3"/>
  <c r="P67" i="3"/>
  <c r="O67" i="3" s="1"/>
  <c r="K68" i="3"/>
  <c r="L68" i="3"/>
  <c r="M68" i="3"/>
  <c r="P68" i="3"/>
  <c r="N68" i="3" s="1"/>
  <c r="K69" i="3"/>
  <c r="L69" i="3"/>
  <c r="M69" i="3"/>
  <c r="N69" i="3"/>
  <c r="O69" i="3"/>
  <c r="P69" i="3"/>
  <c r="K70" i="3"/>
  <c r="L70" i="3"/>
  <c r="M70" i="3"/>
  <c r="P70" i="3"/>
  <c r="K71" i="3"/>
  <c r="N71" i="3" s="1"/>
  <c r="L71" i="3"/>
  <c r="M71" i="3"/>
  <c r="P71" i="3"/>
  <c r="K72" i="3"/>
  <c r="L72" i="3"/>
  <c r="M72" i="3"/>
  <c r="O72" i="3" s="1"/>
  <c r="N72" i="3"/>
  <c r="P72" i="3"/>
  <c r="K73" i="3"/>
  <c r="L73" i="3"/>
  <c r="M73" i="3"/>
  <c r="P73" i="3"/>
  <c r="O73" i="3" s="1"/>
  <c r="K74" i="3"/>
  <c r="L74" i="3"/>
  <c r="M74" i="3"/>
  <c r="N74" i="3"/>
  <c r="P74" i="3"/>
  <c r="K75" i="3"/>
  <c r="L75" i="3"/>
  <c r="M75" i="3"/>
  <c r="N75" i="3"/>
  <c r="P75" i="3"/>
  <c r="O75" i="3" s="1"/>
  <c r="K76" i="3"/>
  <c r="L76" i="3"/>
  <c r="M76" i="3"/>
  <c r="P76" i="3"/>
  <c r="N76" i="3" s="1"/>
  <c r="K77" i="3"/>
  <c r="O77" i="3" s="1"/>
  <c r="L77" i="3"/>
  <c r="M77" i="3"/>
  <c r="P77" i="3"/>
  <c r="K78" i="3"/>
  <c r="L78" i="3"/>
  <c r="M78" i="3"/>
  <c r="P78" i="3"/>
  <c r="K79" i="3"/>
  <c r="L79" i="3"/>
  <c r="M79" i="3"/>
  <c r="O79" i="3"/>
  <c r="P79" i="3"/>
  <c r="K80" i="3"/>
  <c r="L80" i="3"/>
  <c r="M80" i="3"/>
  <c r="O80" i="3" s="1"/>
  <c r="P80" i="3"/>
  <c r="K81" i="3"/>
  <c r="N81" i="3" s="1"/>
  <c r="L81" i="3"/>
  <c r="M81" i="3"/>
  <c r="P81" i="3"/>
  <c r="O81" i="3" s="1"/>
  <c r="K82" i="3"/>
  <c r="L82" i="3"/>
  <c r="M82" i="3"/>
  <c r="P82" i="3"/>
  <c r="N82" i="3" s="1"/>
  <c r="K83" i="3"/>
  <c r="L83" i="3"/>
  <c r="M83" i="3"/>
  <c r="N83" i="3"/>
  <c r="P83" i="3"/>
  <c r="O83" i="3" s="1"/>
  <c r="K84" i="3"/>
  <c r="L84" i="3"/>
  <c r="M84" i="3"/>
  <c r="P84" i="3"/>
  <c r="N84" i="3" s="1"/>
  <c r="K85" i="3"/>
  <c r="L85" i="3"/>
  <c r="M85" i="3"/>
  <c r="N85" i="3"/>
  <c r="O85" i="3"/>
  <c r="P85" i="3"/>
  <c r="K86" i="3"/>
  <c r="L86" i="3"/>
  <c r="M86" i="3"/>
  <c r="P86" i="3"/>
  <c r="K87" i="3"/>
  <c r="N87" i="3" s="1"/>
  <c r="L87" i="3"/>
  <c r="M87" i="3"/>
  <c r="P87" i="3"/>
  <c r="K88" i="3"/>
  <c r="L88" i="3"/>
  <c r="M88" i="3"/>
  <c r="O88" i="3" s="1"/>
  <c r="N88" i="3"/>
  <c r="P88" i="3"/>
  <c r="K89" i="3"/>
  <c r="L89" i="3"/>
  <c r="M89" i="3"/>
  <c r="P89" i="3"/>
  <c r="O89" i="3" s="1"/>
  <c r="K90" i="3"/>
  <c r="L90" i="3"/>
  <c r="M90" i="3"/>
  <c r="N90" i="3"/>
  <c r="P90" i="3"/>
  <c r="K91" i="3"/>
  <c r="L91" i="3"/>
  <c r="M91" i="3"/>
  <c r="N91" i="3"/>
  <c r="P91" i="3"/>
  <c r="O91" i="3" s="1"/>
  <c r="K92" i="3"/>
  <c r="L92" i="3"/>
  <c r="M92" i="3"/>
  <c r="P92" i="3"/>
  <c r="N92" i="3" s="1"/>
  <c r="K93" i="3"/>
  <c r="O93" i="3" s="1"/>
  <c r="L93" i="3"/>
  <c r="M93" i="3"/>
  <c r="P93" i="3"/>
  <c r="K94" i="3"/>
  <c r="L94" i="3"/>
  <c r="M94" i="3"/>
  <c r="P94" i="3"/>
  <c r="K95" i="3"/>
  <c r="L95" i="3"/>
  <c r="M95" i="3"/>
  <c r="O95" i="3"/>
  <c r="P95" i="3"/>
  <c r="K96" i="3"/>
  <c r="L96" i="3"/>
  <c r="M96" i="3"/>
  <c r="O96" i="3" s="1"/>
  <c r="P96" i="3"/>
  <c r="K97" i="3"/>
  <c r="N97" i="3" s="1"/>
  <c r="L97" i="3"/>
  <c r="M97" i="3"/>
  <c r="P97" i="3"/>
  <c r="O97" i="3" s="1"/>
  <c r="K98" i="3"/>
  <c r="L98" i="3"/>
  <c r="M98" i="3"/>
  <c r="P98" i="3"/>
  <c r="N98" i="3" s="1"/>
  <c r="K99" i="3"/>
  <c r="L99" i="3"/>
  <c r="M99" i="3"/>
  <c r="N99" i="3"/>
  <c r="P99" i="3"/>
  <c r="O99" i="3" s="1"/>
  <c r="K100" i="3"/>
  <c r="L100" i="3"/>
  <c r="M100" i="3"/>
  <c r="P100" i="3"/>
  <c r="N100" i="3" s="1"/>
  <c r="K101" i="3"/>
  <c r="L101" i="3"/>
  <c r="M101" i="3"/>
  <c r="N101" i="3"/>
  <c r="O101" i="3"/>
  <c r="P101" i="3"/>
  <c r="K102" i="3"/>
  <c r="L102" i="3"/>
  <c r="M102" i="3"/>
  <c r="P102" i="3"/>
  <c r="K103" i="3"/>
  <c r="N103" i="3" s="1"/>
  <c r="L103" i="3"/>
  <c r="M103" i="3"/>
  <c r="P103" i="3"/>
  <c r="K104" i="3"/>
  <c r="L104" i="3"/>
  <c r="M104" i="3"/>
  <c r="O104" i="3" s="1"/>
  <c r="N104" i="3"/>
  <c r="P104" i="3"/>
  <c r="K105" i="3"/>
  <c r="L105" i="3"/>
  <c r="M105" i="3"/>
  <c r="P105" i="3"/>
  <c r="O105" i="3" s="1"/>
  <c r="K106" i="3"/>
  <c r="L106" i="3"/>
  <c r="M106" i="3"/>
  <c r="N106" i="3"/>
  <c r="P106" i="3"/>
  <c r="K107" i="3"/>
  <c r="L107" i="3"/>
  <c r="M107" i="3"/>
  <c r="N107" i="3"/>
  <c r="P107" i="3"/>
  <c r="O107" i="3" s="1"/>
  <c r="K108" i="3"/>
  <c r="L108" i="3"/>
  <c r="M108" i="3"/>
  <c r="P108" i="3"/>
  <c r="N108" i="3" s="1"/>
  <c r="K109" i="3"/>
  <c r="O109" i="3" s="1"/>
  <c r="L109" i="3"/>
  <c r="M109" i="3"/>
  <c r="P109" i="3"/>
  <c r="K110" i="3"/>
  <c r="L110" i="3"/>
  <c r="M110" i="3"/>
  <c r="P110" i="3"/>
  <c r="K111" i="3"/>
  <c r="L111" i="3"/>
  <c r="M111" i="3"/>
  <c r="O111" i="3"/>
  <c r="P111" i="3"/>
  <c r="K112" i="3"/>
  <c r="L112" i="3"/>
  <c r="M112" i="3"/>
  <c r="O112" i="3" s="1"/>
  <c r="P112" i="3"/>
  <c r="K113" i="3"/>
  <c r="N113" i="3" s="1"/>
  <c r="L113" i="3"/>
  <c r="M113" i="3"/>
  <c r="P113" i="3"/>
  <c r="O113" i="3" s="1"/>
  <c r="K114" i="3"/>
  <c r="L114" i="3"/>
  <c r="M114" i="3"/>
  <c r="P114" i="3"/>
  <c r="N114" i="3" s="1"/>
  <c r="K115" i="3"/>
  <c r="L115" i="3"/>
  <c r="M115" i="3"/>
  <c r="N115" i="3"/>
  <c r="P115" i="3"/>
  <c r="O115" i="3" s="1"/>
  <c r="K116" i="3"/>
  <c r="L116" i="3"/>
  <c r="M116" i="3"/>
  <c r="P116" i="3"/>
  <c r="N116" i="3" s="1"/>
  <c r="K117" i="3"/>
  <c r="L117" i="3"/>
  <c r="M117" i="3"/>
  <c r="N117" i="3"/>
  <c r="O117" i="3"/>
  <c r="P117" i="3"/>
  <c r="K118" i="3"/>
  <c r="L118" i="3"/>
  <c r="M118" i="3"/>
  <c r="P118" i="3"/>
  <c r="K119" i="3"/>
  <c r="N119" i="3" s="1"/>
  <c r="L119" i="3"/>
  <c r="M119" i="3"/>
  <c r="P119" i="3"/>
  <c r="K120" i="3"/>
  <c r="L120" i="3"/>
  <c r="M120" i="3"/>
  <c r="O120" i="3" s="1"/>
  <c r="N120" i="3"/>
  <c r="P120" i="3"/>
  <c r="K121" i="3"/>
  <c r="L121" i="3"/>
  <c r="M121" i="3"/>
  <c r="P121" i="3"/>
  <c r="O121" i="3" s="1"/>
  <c r="K122" i="3"/>
  <c r="L122" i="3"/>
  <c r="M122" i="3"/>
  <c r="N122" i="3"/>
  <c r="P122" i="3"/>
  <c r="K123" i="3"/>
  <c r="L123" i="3"/>
  <c r="M123" i="3"/>
  <c r="N123" i="3"/>
  <c r="P123" i="3"/>
  <c r="O123" i="3" s="1"/>
  <c r="K124" i="3"/>
  <c r="L124" i="3"/>
  <c r="M124" i="3"/>
  <c r="P124" i="3"/>
  <c r="N124" i="3" s="1"/>
  <c r="K125" i="3"/>
  <c r="N125" i="3" s="1"/>
  <c r="L125" i="3"/>
  <c r="M125" i="3"/>
  <c r="P125" i="3"/>
  <c r="K126" i="3"/>
  <c r="L126" i="3"/>
  <c r="M126" i="3"/>
  <c r="P126" i="3"/>
  <c r="K127" i="3"/>
  <c r="L127" i="3"/>
  <c r="M127" i="3"/>
  <c r="O127" i="3"/>
  <c r="P127" i="3"/>
  <c r="K128" i="3"/>
  <c r="L128" i="3"/>
  <c r="M128" i="3"/>
  <c r="O128" i="3" s="1"/>
  <c r="P128" i="3"/>
  <c r="K129" i="3"/>
  <c r="N129" i="3" s="1"/>
  <c r="L129" i="3"/>
  <c r="M129" i="3"/>
  <c r="P129" i="3"/>
  <c r="O129" i="3" s="1"/>
  <c r="K130" i="3"/>
  <c r="L130" i="3"/>
  <c r="M130" i="3"/>
  <c r="P130" i="3"/>
  <c r="N130" i="3" s="1"/>
  <c r="K131" i="3"/>
  <c r="L131" i="3"/>
  <c r="M131" i="3"/>
  <c r="N131" i="3"/>
  <c r="P131" i="3"/>
  <c r="O131" i="3" s="1"/>
  <c r="K132" i="3"/>
  <c r="L132" i="3"/>
  <c r="M132" i="3"/>
  <c r="P132" i="3"/>
  <c r="N132" i="3" s="1"/>
  <c r="K133" i="3"/>
  <c r="L133" i="3"/>
  <c r="M133" i="3"/>
  <c r="N133" i="3"/>
  <c r="O133" i="3"/>
  <c r="P133" i="3"/>
  <c r="K134" i="3"/>
  <c r="L134" i="3"/>
  <c r="M134" i="3"/>
  <c r="P134" i="3"/>
  <c r="K135" i="3"/>
  <c r="N135" i="3" s="1"/>
  <c r="L135" i="3"/>
  <c r="M135" i="3"/>
  <c r="P135" i="3"/>
  <c r="K136" i="3"/>
  <c r="L136" i="3"/>
  <c r="M136" i="3"/>
  <c r="O136" i="3" s="1"/>
  <c r="N136" i="3"/>
  <c r="P136" i="3"/>
  <c r="K137" i="3"/>
  <c r="L137" i="3"/>
  <c r="M137" i="3"/>
  <c r="P137" i="3"/>
  <c r="O137" i="3" s="1"/>
  <c r="K138" i="3"/>
  <c r="L138" i="3"/>
  <c r="M138" i="3"/>
  <c r="N138" i="3"/>
  <c r="P138" i="3"/>
  <c r="K139" i="3"/>
  <c r="L139" i="3"/>
  <c r="M139" i="3"/>
  <c r="N139" i="3"/>
  <c r="P139" i="3"/>
  <c r="O139" i="3" s="1"/>
  <c r="K140" i="3"/>
  <c r="L140" i="3"/>
  <c r="M140" i="3"/>
  <c r="P140" i="3"/>
  <c r="N140" i="3" s="1"/>
  <c r="K141" i="3"/>
  <c r="O141" i="3" s="1"/>
  <c r="L141" i="3"/>
  <c r="M141" i="3"/>
  <c r="P141" i="3"/>
  <c r="K142" i="3"/>
  <c r="L142" i="3"/>
  <c r="M142" i="3"/>
  <c r="P142" i="3"/>
  <c r="K143" i="3"/>
  <c r="L143" i="3"/>
  <c r="M143" i="3"/>
  <c r="O143" i="3"/>
  <c r="P143" i="3"/>
  <c r="K144" i="3"/>
  <c r="L144" i="3"/>
  <c r="M144" i="3"/>
  <c r="O144" i="3" s="1"/>
  <c r="P144" i="3"/>
  <c r="K145" i="3"/>
  <c r="N145" i="3" s="1"/>
  <c r="L145" i="3"/>
  <c r="M145" i="3"/>
  <c r="P145" i="3"/>
  <c r="O145" i="3" s="1"/>
  <c r="K146" i="3"/>
  <c r="L146" i="3"/>
  <c r="M146" i="3"/>
  <c r="P146" i="3"/>
  <c r="N146" i="3" s="1"/>
  <c r="K147" i="3"/>
  <c r="L147" i="3"/>
  <c r="M147" i="3"/>
  <c r="N147" i="3"/>
  <c r="P147" i="3"/>
  <c r="O147" i="3" s="1"/>
  <c r="K148" i="3"/>
  <c r="L148" i="3"/>
  <c r="M148" i="3"/>
  <c r="P148" i="3"/>
  <c r="N148" i="3" s="1"/>
  <c r="K149" i="3"/>
  <c r="L149" i="3"/>
  <c r="M149" i="3"/>
  <c r="N149" i="3"/>
  <c r="O149" i="3"/>
  <c r="P149" i="3"/>
  <c r="K150" i="3"/>
  <c r="L150" i="3"/>
  <c r="M150" i="3"/>
  <c r="P150" i="3"/>
  <c r="K151" i="3"/>
  <c r="N151" i="3" s="1"/>
  <c r="L151" i="3"/>
  <c r="M151" i="3"/>
  <c r="P151" i="3"/>
  <c r="K152" i="3"/>
  <c r="L152" i="3"/>
  <c r="M152" i="3"/>
  <c r="O152" i="3" s="1"/>
  <c r="N152" i="3"/>
  <c r="P152" i="3"/>
  <c r="K153" i="3"/>
  <c r="L153" i="3"/>
  <c r="M153" i="3"/>
  <c r="P153" i="3"/>
  <c r="O153" i="3" s="1"/>
  <c r="K154" i="3"/>
  <c r="L154" i="3"/>
  <c r="M154" i="3"/>
  <c r="N154" i="3"/>
  <c r="P154" i="3"/>
  <c r="K155" i="3"/>
  <c r="L155" i="3"/>
  <c r="M155" i="3"/>
  <c r="N155" i="3"/>
  <c r="P155" i="3"/>
  <c r="O155" i="3" s="1"/>
  <c r="K156" i="3"/>
  <c r="L156" i="3"/>
  <c r="M156" i="3"/>
  <c r="P156" i="3"/>
  <c r="N156" i="3" s="1"/>
  <c r="K157" i="3"/>
  <c r="N157" i="3" s="1"/>
  <c r="L157" i="3"/>
  <c r="M157" i="3"/>
  <c r="P157" i="3"/>
  <c r="K158" i="3"/>
  <c r="L158" i="3"/>
  <c r="M158" i="3"/>
  <c r="P158" i="3"/>
  <c r="K159" i="3"/>
  <c r="L159" i="3"/>
  <c r="M159" i="3"/>
  <c r="O159" i="3"/>
  <c r="P159" i="3"/>
  <c r="K160" i="3"/>
  <c r="L160" i="3"/>
  <c r="M160" i="3"/>
  <c r="O160" i="3" s="1"/>
  <c r="P160" i="3"/>
  <c r="K161" i="3"/>
  <c r="N161" i="3" s="1"/>
  <c r="L161" i="3"/>
  <c r="M161" i="3"/>
  <c r="P161" i="3"/>
  <c r="O161" i="3" s="1"/>
  <c r="K162" i="3"/>
  <c r="L162" i="3"/>
  <c r="M162" i="3"/>
  <c r="P162" i="3"/>
  <c r="N162" i="3" s="1"/>
  <c r="K163" i="3"/>
  <c r="L163" i="3"/>
  <c r="M163" i="3"/>
  <c r="N163" i="3"/>
  <c r="P163" i="3"/>
  <c r="O163" i="3" s="1"/>
  <c r="K164" i="3"/>
  <c r="L164" i="3"/>
  <c r="M164" i="3"/>
  <c r="P164" i="3"/>
  <c r="N164" i="3" s="1"/>
  <c r="K165" i="3"/>
  <c r="L165" i="3"/>
  <c r="M165" i="3"/>
  <c r="N165" i="3"/>
  <c r="O165" i="3"/>
  <c r="P165" i="3"/>
  <c r="K166" i="3"/>
  <c r="L166" i="3"/>
  <c r="M166" i="3"/>
  <c r="P166" i="3"/>
  <c r="K167" i="3"/>
  <c r="N167" i="3" s="1"/>
  <c r="L167" i="3"/>
  <c r="M167" i="3"/>
  <c r="P167" i="3"/>
  <c r="K168" i="3"/>
  <c r="L168" i="3"/>
  <c r="M168" i="3"/>
  <c r="O168" i="3" s="1"/>
  <c r="N168" i="3"/>
  <c r="P168" i="3"/>
  <c r="K169" i="3"/>
  <c r="L169" i="3"/>
  <c r="M169" i="3"/>
  <c r="P169" i="3"/>
  <c r="K170" i="3"/>
  <c r="L170" i="3"/>
  <c r="M170" i="3"/>
  <c r="N170" i="3"/>
  <c r="P170" i="3"/>
  <c r="K171" i="3"/>
  <c r="L171" i="3"/>
  <c r="M171" i="3"/>
  <c r="N171" i="3"/>
  <c r="P171" i="3"/>
  <c r="O171" i="3" s="1"/>
  <c r="K172" i="3"/>
  <c r="L172" i="3"/>
  <c r="M172" i="3"/>
  <c r="P172" i="3"/>
  <c r="N172" i="3" s="1"/>
  <c r="K173" i="3"/>
  <c r="N173" i="3" s="1"/>
  <c r="L173" i="3"/>
  <c r="M173" i="3"/>
  <c r="P173" i="3"/>
  <c r="K174" i="3"/>
  <c r="L174" i="3"/>
  <c r="M174" i="3"/>
  <c r="P174" i="3"/>
  <c r="K175" i="3"/>
  <c r="L175" i="3"/>
  <c r="M175" i="3"/>
  <c r="O175" i="3"/>
  <c r="P175" i="3"/>
  <c r="K176" i="3"/>
  <c r="L176" i="3"/>
  <c r="M176" i="3"/>
  <c r="O176" i="3" s="1"/>
  <c r="P176" i="3"/>
  <c r="K177" i="3"/>
  <c r="L177" i="3"/>
  <c r="M177" i="3"/>
  <c r="P177" i="3"/>
  <c r="K178" i="3"/>
  <c r="N178" i="3" s="1"/>
  <c r="L178" i="3"/>
  <c r="M178" i="3"/>
  <c r="P178" i="3"/>
  <c r="K179" i="3"/>
  <c r="L179" i="3"/>
  <c r="M179" i="3"/>
  <c r="P179" i="3"/>
  <c r="K180" i="3"/>
  <c r="L180" i="3"/>
  <c r="M180" i="3"/>
  <c r="N180" i="3"/>
  <c r="O180" i="3"/>
  <c r="P180" i="3"/>
  <c r="K181" i="3"/>
  <c r="L181" i="3"/>
  <c r="M181" i="3"/>
  <c r="P181" i="3"/>
  <c r="K182" i="3"/>
  <c r="N182" i="3" s="1"/>
  <c r="L182" i="3"/>
  <c r="M182" i="3"/>
  <c r="P182" i="3"/>
  <c r="K183" i="3"/>
  <c r="L183" i="3"/>
  <c r="M183" i="3"/>
  <c r="P183" i="3"/>
  <c r="K184" i="3"/>
  <c r="L184" i="3"/>
  <c r="M184" i="3"/>
  <c r="N184" i="3"/>
  <c r="O184" i="3"/>
  <c r="P184" i="3"/>
  <c r="K185" i="3"/>
  <c r="L185" i="3"/>
  <c r="M185" i="3"/>
  <c r="P185" i="3"/>
  <c r="K186" i="3"/>
  <c r="N186" i="3" s="1"/>
  <c r="L186" i="3"/>
  <c r="M186" i="3"/>
  <c r="P186" i="3"/>
  <c r="K187" i="3"/>
  <c r="L187" i="3"/>
  <c r="M187" i="3"/>
  <c r="P187" i="3"/>
  <c r="K188" i="3"/>
  <c r="L188" i="3"/>
  <c r="M188" i="3"/>
  <c r="N188" i="3"/>
  <c r="O188" i="3"/>
  <c r="P188" i="3"/>
  <c r="K189" i="3"/>
  <c r="L189" i="3"/>
  <c r="M189" i="3"/>
  <c r="P189" i="3"/>
  <c r="K190" i="3"/>
  <c r="N190" i="3" s="1"/>
  <c r="L190" i="3"/>
  <c r="M190" i="3"/>
  <c r="P190" i="3"/>
  <c r="K191" i="3"/>
  <c r="L191" i="3"/>
  <c r="M191" i="3"/>
  <c r="P191" i="3"/>
  <c r="K192" i="3"/>
  <c r="L192" i="3"/>
  <c r="M192" i="3"/>
  <c r="N192" i="3"/>
  <c r="O192" i="3"/>
  <c r="P192" i="3"/>
  <c r="K193" i="3"/>
  <c r="L193" i="3"/>
  <c r="M193" i="3"/>
  <c r="P193" i="3"/>
  <c r="K194" i="3"/>
  <c r="N194" i="3" s="1"/>
  <c r="L194" i="3"/>
  <c r="M194" i="3"/>
  <c r="P194" i="3"/>
  <c r="K195" i="3"/>
  <c r="L195" i="3"/>
  <c r="M195" i="3"/>
  <c r="P195" i="3"/>
  <c r="K196" i="3"/>
  <c r="L196" i="3"/>
  <c r="M196" i="3"/>
  <c r="N196" i="3"/>
  <c r="O196" i="3"/>
  <c r="P196" i="3"/>
  <c r="K197" i="3"/>
  <c r="L197" i="3"/>
  <c r="M197" i="3"/>
  <c r="P197" i="3"/>
  <c r="K198" i="3"/>
  <c r="N198" i="3" s="1"/>
  <c r="L198" i="3"/>
  <c r="M198" i="3"/>
  <c r="P198" i="3"/>
  <c r="K199" i="3"/>
  <c r="L199" i="3"/>
  <c r="M199" i="3"/>
  <c r="N199" i="3" s="1"/>
  <c r="P199" i="3"/>
  <c r="K200" i="3"/>
  <c r="O200" i="3" s="1"/>
  <c r="L200" i="3"/>
  <c r="M200" i="3"/>
  <c r="N200" i="3" s="1"/>
  <c r="P200" i="3"/>
  <c r="K201" i="3"/>
  <c r="L201" i="3"/>
  <c r="M201" i="3"/>
  <c r="N201" i="3" s="1"/>
  <c r="O201" i="3"/>
  <c r="P201" i="3"/>
  <c r="K202" i="3"/>
  <c r="L202" i="3"/>
  <c r="M202" i="3"/>
  <c r="N202" i="3" s="1"/>
  <c r="P202" i="3"/>
  <c r="K203" i="3"/>
  <c r="O203" i="3" s="1"/>
  <c r="L203" i="3"/>
  <c r="M203" i="3"/>
  <c r="P203" i="3"/>
  <c r="K204" i="3"/>
  <c r="L204" i="3"/>
  <c r="M204" i="3"/>
  <c r="O204" i="3" s="1"/>
  <c r="N204" i="3"/>
  <c r="P204" i="3"/>
  <c r="K205" i="3"/>
  <c r="L205" i="3"/>
  <c r="M205" i="3"/>
  <c r="O205" i="3" s="1"/>
  <c r="P205" i="3"/>
  <c r="K206" i="3"/>
  <c r="N206" i="3" s="1"/>
  <c r="L206" i="3"/>
  <c r="M206" i="3"/>
  <c r="P206" i="3"/>
  <c r="K207" i="3"/>
  <c r="L207" i="3"/>
  <c r="M207" i="3"/>
  <c r="N207" i="3" s="1"/>
  <c r="P207" i="3"/>
  <c r="K208" i="3"/>
  <c r="O208" i="3" s="1"/>
  <c r="L208" i="3"/>
  <c r="M208" i="3"/>
  <c r="N208" i="3" s="1"/>
  <c r="P208" i="3"/>
  <c r="K209" i="3"/>
  <c r="L209" i="3"/>
  <c r="M209" i="3"/>
  <c r="N209" i="3" s="1"/>
  <c r="O209" i="3"/>
  <c r="P209" i="3"/>
  <c r="K210" i="3"/>
  <c r="L210" i="3"/>
  <c r="M210" i="3"/>
  <c r="N210" i="3" s="1"/>
  <c r="P210" i="3"/>
  <c r="K211" i="3"/>
  <c r="O211" i="3" s="1"/>
  <c r="L211" i="3"/>
  <c r="M211" i="3"/>
  <c r="P211" i="3"/>
  <c r="K212" i="3"/>
  <c r="L212" i="3"/>
  <c r="M212" i="3"/>
  <c r="O212" i="3" s="1"/>
  <c r="N212" i="3"/>
  <c r="P212" i="3"/>
  <c r="K213" i="3"/>
  <c r="L213" i="3"/>
  <c r="M213" i="3"/>
  <c r="O213" i="3" s="1"/>
  <c r="P213" i="3"/>
  <c r="K214" i="3"/>
  <c r="N214" i="3" s="1"/>
  <c r="L214" i="3"/>
  <c r="M214" i="3"/>
  <c r="P214" i="3"/>
  <c r="K215" i="3"/>
  <c r="L215" i="3"/>
  <c r="M215" i="3"/>
  <c r="N215" i="3" s="1"/>
  <c r="P215" i="3"/>
  <c r="K216" i="3"/>
  <c r="O216" i="3" s="1"/>
  <c r="L216" i="3"/>
  <c r="M216" i="3"/>
  <c r="N216" i="3" s="1"/>
  <c r="P216" i="3"/>
  <c r="K217" i="3"/>
  <c r="L217" i="3"/>
  <c r="M217" i="3"/>
  <c r="N217" i="3" s="1"/>
  <c r="O217" i="3"/>
  <c r="P217" i="3"/>
  <c r="K218" i="3"/>
  <c r="L218" i="3"/>
  <c r="M218" i="3"/>
  <c r="N218" i="3" s="1"/>
  <c r="P218" i="3"/>
  <c r="K219" i="3"/>
  <c r="O219" i="3" s="1"/>
  <c r="L219" i="3"/>
  <c r="M219" i="3"/>
  <c r="P219" i="3"/>
  <c r="K220" i="3"/>
  <c r="L220" i="3"/>
  <c r="M220" i="3"/>
  <c r="O220" i="3" s="1"/>
  <c r="N220" i="3"/>
  <c r="P220" i="3"/>
  <c r="K221" i="3"/>
  <c r="L221" i="3"/>
  <c r="M221" i="3"/>
  <c r="O221" i="3" s="1"/>
  <c r="P221" i="3"/>
  <c r="K222" i="3"/>
  <c r="N222" i="3" s="1"/>
  <c r="L222" i="3"/>
  <c r="M222" i="3"/>
  <c r="P222" i="3"/>
  <c r="K223" i="3"/>
  <c r="L223" i="3"/>
  <c r="M223" i="3"/>
  <c r="N223" i="3" s="1"/>
  <c r="P223" i="3"/>
  <c r="K224" i="3"/>
  <c r="L224" i="3"/>
  <c r="M224" i="3"/>
  <c r="N224" i="3" s="1"/>
  <c r="O224" i="3"/>
  <c r="P224" i="3"/>
  <c r="K225" i="3"/>
  <c r="L225" i="3"/>
  <c r="M225" i="3"/>
  <c r="N225" i="3" s="1"/>
  <c r="O225" i="3"/>
  <c r="P225" i="3"/>
  <c r="K226" i="3"/>
  <c r="L226" i="3"/>
  <c r="M226" i="3"/>
  <c r="N226" i="3" s="1"/>
  <c r="P226" i="3"/>
  <c r="K227" i="3"/>
  <c r="O227" i="3" s="1"/>
  <c r="L227" i="3"/>
  <c r="M227" i="3"/>
  <c r="P227" i="3"/>
  <c r="K228" i="3"/>
  <c r="L228" i="3"/>
  <c r="M228" i="3"/>
  <c r="O228" i="3" s="1"/>
  <c r="N228" i="3"/>
  <c r="P228" i="3"/>
  <c r="K229" i="3"/>
  <c r="L229" i="3"/>
  <c r="M229" i="3"/>
  <c r="O229" i="3" s="1"/>
  <c r="P229" i="3"/>
  <c r="K230" i="3"/>
  <c r="N230" i="3" s="1"/>
  <c r="L230" i="3"/>
  <c r="M230" i="3"/>
  <c r="P230" i="3"/>
  <c r="K9" i="4" l="1"/>
  <c r="L38" i="4"/>
  <c r="L34" i="4"/>
  <c r="L30" i="4"/>
  <c r="L26" i="4"/>
  <c r="L22" i="4"/>
  <c r="L18" i="4"/>
  <c r="L14" i="4"/>
  <c r="L10" i="4"/>
  <c r="J9" i="4"/>
  <c r="L51" i="4"/>
  <c r="L49" i="4"/>
  <c r="L47" i="4"/>
  <c r="L45" i="4"/>
  <c r="L43" i="4"/>
  <c r="L41" i="4"/>
  <c r="L39" i="4"/>
  <c r="L35" i="4"/>
  <c r="L31" i="4"/>
  <c r="L27" i="4"/>
  <c r="L23" i="4"/>
  <c r="L19" i="4"/>
  <c r="L15" i="4"/>
  <c r="L11" i="4"/>
  <c r="O230" i="3"/>
  <c r="O194" i="3"/>
  <c r="O186" i="3"/>
  <c r="N183" i="3"/>
  <c r="O183" i="3"/>
  <c r="O182" i="3"/>
  <c r="N179" i="3"/>
  <c r="O179" i="3"/>
  <c r="O174" i="3"/>
  <c r="N174" i="3"/>
  <c r="O158" i="3"/>
  <c r="N158" i="3"/>
  <c r="O157" i="3"/>
  <c r="O142" i="3"/>
  <c r="N142" i="3"/>
  <c r="O126" i="3"/>
  <c r="N126" i="3"/>
  <c r="O125" i="3"/>
  <c r="O46" i="3"/>
  <c r="N46" i="3"/>
  <c r="O45" i="3"/>
  <c r="O30" i="3"/>
  <c r="N30" i="3"/>
  <c r="O29" i="3"/>
  <c r="O14" i="3"/>
  <c r="N14" i="3"/>
  <c r="N10" i="3" s="1"/>
  <c r="M10" i="3"/>
  <c r="O13" i="3"/>
  <c r="N141" i="3"/>
  <c r="N109" i="3"/>
  <c r="O103" i="3"/>
  <c r="N93" i="3"/>
  <c r="N77" i="3"/>
  <c r="O71" i="3"/>
  <c r="O55" i="3"/>
  <c r="O39" i="3"/>
  <c r="O23" i="3"/>
  <c r="O222" i="3"/>
  <c r="O214" i="3"/>
  <c r="O206" i="3"/>
  <c r="O190" i="3"/>
  <c r="N187" i="3"/>
  <c r="O187" i="3"/>
  <c r="O173" i="3"/>
  <c r="O94" i="3"/>
  <c r="N94" i="3"/>
  <c r="O61" i="3"/>
  <c r="L10" i="3"/>
  <c r="O151" i="3"/>
  <c r="O119" i="3"/>
  <c r="O87" i="3"/>
  <c r="N227" i="3"/>
  <c r="O226" i="3"/>
  <c r="N219" i="3"/>
  <c r="O218" i="3"/>
  <c r="N211" i="3"/>
  <c r="O210" i="3"/>
  <c r="N203" i="3"/>
  <c r="O202" i="3"/>
  <c r="N197" i="3"/>
  <c r="O197" i="3"/>
  <c r="N193" i="3"/>
  <c r="O193" i="3"/>
  <c r="N189" i="3"/>
  <c r="O189" i="3"/>
  <c r="N185" i="3"/>
  <c r="O185" i="3"/>
  <c r="N181" i="3"/>
  <c r="O181" i="3"/>
  <c r="N177" i="3"/>
  <c r="O177" i="3"/>
  <c r="N176" i="3"/>
  <c r="N175" i="3"/>
  <c r="N169" i="3"/>
  <c r="O166" i="3"/>
  <c r="N166" i="3"/>
  <c r="N160" i="3"/>
  <c r="N159" i="3"/>
  <c r="N153" i="3"/>
  <c r="O150" i="3"/>
  <c r="N150" i="3"/>
  <c r="N144" i="3"/>
  <c r="N143" i="3"/>
  <c r="N137" i="3"/>
  <c r="O134" i="3"/>
  <c r="N134" i="3"/>
  <c r="N128" i="3"/>
  <c r="N127" i="3"/>
  <c r="N121" i="3"/>
  <c r="O118" i="3"/>
  <c r="N118" i="3"/>
  <c r="N112" i="3"/>
  <c r="N111" i="3"/>
  <c r="N105" i="3"/>
  <c r="O102" i="3"/>
  <c r="N102" i="3"/>
  <c r="N96" i="3"/>
  <c r="N95" i="3"/>
  <c r="N89" i="3"/>
  <c r="O86" i="3"/>
  <c r="N86" i="3"/>
  <c r="N80" i="3"/>
  <c r="N79" i="3"/>
  <c r="N73" i="3"/>
  <c r="O70" i="3"/>
  <c r="N70" i="3"/>
  <c r="N64" i="3"/>
  <c r="N63" i="3"/>
  <c r="N57" i="3"/>
  <c r="O54" i="3"/>
  <c r="N54" i="3"/>
  <c r="N48" i="3"/>
  <c r="N47" i="3"/>
  <c r="N41" i="3"/>
  <c r="O38" i="3"/>
  <c r="N38" i="3"/>
  <c r="N32" i="3"/>
  <c r="N31" i="3"/>
  <c r="N25" i="3"/>
  <c r="O22" i="3"/>
  <c r="N22" i="3"/>
  <c r="N15" i="3"/>
  <c r="P10" i="3"/>
  <c r="O198" i="3"/>
  <c r="N195" i="3"/>
  <c r="O195" i="3"/>
  <c r="N191" i="3"/>
  <c r="O191" i="3"/>
  <c r="O178" i="3"/>
  <c r="O110" i="3"/>
  <c r="N110" i="3"/>
  <c r="O78" i="3"/>
  <c r="N78" i="3"/>
  <c r="O62" i="3"/>
  <c r="N62" i="3"/>
  <c r="O167" i="3"/>
  <c r="O135" i="3"/>
  <c r="N229" i="3"/>
  <c r="O223" i="3"/>
  <c r="N221" i="3"/>
  <c r="O215" i="3"/>
  <c r="N213" i="3"/>
  <c r="O207" i="3"/>
  <c r="N205" i="3"/>
  <c r="O199" i="3"/>
  <c r="O15" i="3"/>
  <c r="O170" i="3"/>
  <c r="O154" i="3"/>
  <c r="O146" i="3"/>
  <c r="O138" i="3"/>
  <c r="O130" i="3"/>
  <c r="O122" i="3"/>
  <c r="O114" i="3"/>
  <c r="O106" i="3"/>
  <c r="O98" i="3"/>
  <c r="O90" i="3"/>
  <c r="O82" i="3"/>
  <c r="O74" i="3"/>
  <c r="O66" i="3"/>
  <c r="O58" i="3"/>
  <c r="O50" i="3"/>
  <c r="O42" i="3"/>
  <c r="O34" i="3"/>
  <c r="O26" i="3"/>
  <c r="O18" i="3"/>
  <c r="O169" i="3"/>
  <c r="O162" i="3"/>
  <c r="O172" i="3"/>
  <c r="O164" i="3"/>
  <c r="O156" i="3"/>
  <c r="O148" i="3"/>
  <c r="O140" i="3"/>
  <c r="O132" i="3"/>
  <c r="O124" i="3"/>
  <c r="O116" i="3"/>
  <c r="O108" i="3"/>
  <c r="O100" i="3"/>
  <c r="O92" i="3"/>
  <c r="O84" i="3"/>
  <c r="O76" i="3"/>
  <c r="O68" i="3"/>
  <c r="O60" i="3"/>
  <c r="O52" i="3"/>
  <c r="O44" i="3"/>
  <c r="O36" i="3"/>
  <c r="O28" i="3"/>
  <c r="O20" i="3"/>
  <c r="O12" i="3"/>
  <c r="O10" i="3" s="1"/>
  <c r="K10" i="3"/>
  <c r="L9" i="4" l="1"/>
  <c r="M11" i="1"/>
  <c r="M12" i="1"/>
  <c r="M13" i="1"/>
  <c r="M14" i="1"/>
  <c r="M15" i="1"/>
  <c r="M16" i="1"/>
  <c r="M17" i="1"/>
  <c r="M18" i="1"/>
  <c r="M19" i="1"/>
  <c r="M20" i="1"/>
  <c r="J11" i="1"/>
  <c r="J12" i="1"/>
  <c r="J13" i="1"/>
  <c r="J14" i="1"/>
  <c r="J15" i="1"/>
  <c r="J16" i="1"/>
  <c r="J17" i="1"/>
  <c r="J18" i="1"/>
  <c r="J19" i="1"/>
  <c r="J20" i="1"/>
  <c r="I11" i="1"/>
  <c r="I12" i="1"/>
  <c r="I13" i="1"/>
  <c r="I14" i="1"/>
  <c r="I15" i="1"/>
  <c r="I16" i="1"/>
  <c r="I17" i="1"/>
  <c r="I18" i="1"/>
  <c r="I19" i="1"/>
  <c r="I20" i="1"/>
  <c r="H19" i="1" l="1"/>
  <c r="K19" i="1" s="1"/>
  <c r="N19" i="1"/>
  <c r="AF19" i="1"/>
  <c r="L19" i="1" l="1"/>
  <c r="H13" i="1"/>
  <c r="K13" i="1" l="1"/>
  <c r="L13" i="1"/>
  <c r="AF20" i="1"/>
  <c r="N20" i="1"/>
  <c r="H20" i="1"/>
  <c r="AF18" i="1"/>
  <c r="N18" i="1"/>
  <c r="H18" i="1"/>
  <c r="AF17" i="1"/>
  <c r="N17" i="1"/>
  <c r="H17" i="1"/>
  <c r="AF16" i="1"/>
  <c r="N16" i="1"/>
  <c r="H16" i="1"/>
  <c r="AF15" i="1"/>
  <c r="N15" i="1"/>
  <c r="H15" i="1"/>
  <c r="AF14" i="1"/>
  <c r="N14" i="1"/>
  <c r="H14" i="1"/>
  <c r="AF13" i="1"/>
  <c r="N13" i="1"/>
  <c r="AF12" i="1"/>
  <c r="N12" i="1"/>
  <c r="H12" i="1"/>
  <c r="AF11" i="1"/>
  <c r="N11" i="1"/>
  <c r="H11" i="1"/>
  <c r="AF10" i="1"/>
  <c r="N10" i="1"/>
  <c r="M10" i="1"/>
  <c r="J10" i="1"/>
  <c r="I10" i="1"/>
  <c r="H10" i="1"/>
  <c r="CC9" i="1"/>
  <c r="CB9" i="1"/>
  <c r="CA9" i="1"/>
  <c r="BZ9" i="1"/>
  <c r="BY9" i="1"/>
  <c r="BX9" i="1"/>
  <c r="BW9" i="1"/>
  <c r="BV9" i="1"/>
  <c r="BU9" i="1"/>
  <c r="BT9" i="1"/>
  <c r="BS9" i="1"/>
  <c r="BR9" i="1"/>
  <c r="BQ9" i="1"/>
  <c r="BP9" i="1"/>
  <c r="BO9" i="1"/>
  <c r="BN9" i="1"/>
  <c r="BM9" i="1"/>
  <c r="BL9" i="1"/>
  <c r="BK9" i="1"/>
  <c r="BJ9" i="1"/>
  <c r="BI9" i="1"/>
  <c r="BH9" i="1"/>
  <c r="BG9" i="1"/>
  <c r="BF9" i="1"/>
  <c r="BE9" i="1"/>
  <c r="BD9" i="1"/>
  <c r="BC9" i="1"/>
  <c r="BB9" i="1"/>
  <c r="BA9" i="1"/>
  <c r="AZ9" i="1"/>
  <c r="AY9" i="1"/>
  <c r="AX9" i="1"/>
  <c r="AW9" i="1"/>
  <c r="AV9" i="1"/>
  <c r="AU9" i="1"/>
  <c r="AT9" i="1"/>
  <c r="AS9" i="1"/>
  <c r="AR9" i="1"/>
  <c r="AQ9" i="1"/>
  <c r="AP9" i="1"/>
  <c r="AO9" i="1"/>
  <c r="AN9" i="1"/>
  <c r="AM9" i="1"/>
  <c r="AL9" i="1"/>
  <c r="AK9" i="1"/>
  <c r="AJ9" i="1"/>
  <c r="AI9" i="1"/>
  <c r="AH9" i="1"/>
  <c r="AG9" i="1"/>
  <c r="AE9" i="1"/>
  <c r="AD9" i="1"/>
  <c r="AC9" i="1"/>
  <c r="AB9" i="1"/>
  <c r="AA9" i="1"/>
  <c r="Z9" i="1"/>
  <c r="Y9" i="1"/>
  <c r="X9" i="1"/>
  <c r="W9" i="1"/>
  <c r="V9" i="1"/>
  <c r="U9" i="1"/>
  <c r="T9" i="1"/>
  <c r="S9" i="1"/>
  <c r="R9" i="1"/>
  <c r="Q9" i="1"/>
  <c r="P9" i="1"/>
  <c r="O9" i="1"/>
  <c r="L11" i="1" l="1"/>
  <c r="K11" i="1"/>
  <c r="L18" i="1"/>
  <c r="K18" i="1"/>
  <c r="K17" i="1"/>
  <c r="L17" i="1"/>
  <c r="L14" i="1"/>
  <c r="K14" i="1"/>
  <c r="H9" i="1"/>
  <c r="K16" i="1"/>
  <c r="L16" i="1"/>
  <c r="AF9" i="1"/>
  <c r="K12" i="1"/>
  <c r="L12" i="1"/>
  <c r="K15" i="1"/>
  <c r="L15" i="1"/>
  <c r="K20" i="1"/>
  <c r="L20" i="1"/>
  <c r="L10" i="1"/>
  <c r="M9" i="1"/>
  <c r="J9" i="1"/>
  <c r="K10" i="1"/>
  <c r="I9" i="1"/>
  <c r="N9" i="1"/>
  <c r="L9" i="1" l="1"/>
  <c r="K9" i="1"/>
</calcChain>
</file>

<file path=xl/sharedStrings.xml><?xml version="1.0" encoding="utf-8"?>
<sst xmlns="http://schemas.openxmlformats.org/spreadsheetml/2006/main" count="198" uniqueCount="108">
  <si>
    <t>Espessura do lastro (m)=</t>
  </si>
  <si>
    <t>Bloco</t>
  </si>
  <si>
    <t>Q</t>
  </si>
  <si>
    <t>Dimensões  (m)</t>
  </si>
  <si>
    <t>concreto  (m3)</t>
  </si>
  <si>
    <t>Forma  (m2)</t>
  </si>
  <si>
    <t>escavação  (m3)</t>
  </si>
  <si>
    <t>reaterro  (m3)</t>
  </si>
  <si>
    <t>bota fora  (m3)</t>
  </si>
  <si>
    <t>Lastro (m3)</t>
  </si>
  <si>
    <t>Aço
Total (kg)</t>
  </si>
  <si>
    <t>Aço CA 50 ou CA 25 (Kg)</t>
  </si>
  <si>
    <t>Aço CA 60 (Kg)</t>
  </si>
  <si>
    <t>Tela sold.
Total (kg)</t>
  </si>
  <si>
    <t>Tipos de tela (Kg)</t>
  </si>
  <si>
    <t>largura 
( L )</t>
  </si>
  <si>
    <t>altura 
( H )</t>
  </si>
  <si>
    <t>comprim. 
( C )</t>
  </si>
  <si>
    <t>Profund. da escavação
( P )</t>
  </si>
  <si>
    <t>6,3mm (1/4")</t>
  </si>
  <si>
    <t>8mm (5/16")</t>
  </si>
  <si>
    <t>10mm (3/8")</t>
  </si>
  <si>
    <t>12,5mm (1/2")</t>
  </si>
  <si>
    <t>16mm (5/8")</t>
  </si>
  <si>
    <t>20mm (3/4")</t>
  </si>
  <si>
    <t>22,3mm (7/8")</t>
  </si>
  <si>
    <t>25mm (1")</t>
  </si>
  <si>
    <t>32mm
 (1 1/4")</t>
  </si>
  <si>
    <t>3,4mm</t>
  </si>
  <si>
    <t>4,2mm</t>
  </si>
  <si>
    <t>4,6mm</t>
  </si>
  <si>
    <t>5mm</t>
  </si>
  <si>
    <t>6mm</t>
  </si>
  <si>
    <t>6,4mm</t>
  </si>
  <si>
    <t>7mm</t>
  </si>
  <si>
    <t>8mm</t>
  </si>
  <si>
    <t>Q61</t>
  </si>
  <si>
    <t>Q75</t>
  </si>
  <si>
    <t>Q92</t>
  </si>
  <si>
    <t>L92</t>
  </si>
  <si>
    <t>Q113</t>
  </si>
  <si>
    <t>L113</t>
  </si>
  <si>
    <t>T113</t>
  </si>
  <si>
    <t>Q138</t>
  </si>
  <si>
    <t>R138</t>
  </si>
  <si>
    <t>M138</t>
  </si>
  <si>
    <t>L138</t>
  </si>
  <si>
    <t>T138</t>
  </si>
  <si>
    <t>Q159</t>
  </si>
  <si>
    <t>R159</t>
  </si>
  <si>
    <t>M159</t>
  </si>
  <si>
    <t>L159</t>
  </si>
  <si>
    <t>Q196</t>
  </si>
  <si>
    <t>R196</t>
  </si>
  <si>
    <t>M196</t>
  </si>
  <si>
    <t>L196</t>
  </si>
  <si>
    <t>T196</t>
  </si>
  <si>
    <t>Q246</t>
  </si>
  <si>
    <t>R246</t>
  </si>
  <si>
    <t>M246</t>
  </si>
  <si>
    <t>L246</t>
  </si>
  <si>
    <t>T246</t>
  </si>
  <si>
    <t>Q283</t>
  </si>
  <si>
    <t>R283</t>
  </si>
  <si>
    <t>M283</t>
  </si>
  <si>
    <t>L283</t>
  </si>
  <si>
    <t>T283</t>
  </si>
  <si>
    <t>Q335</t>
  </si>
  <si>
    <t>L335</t>
  </si>
  <si>
    <t>T335</t>
  </si>
  <si>
    <t>Q396</t>
  </si>
  <si>
    <t>R396</t>
  </si>
  <si>
    <t>M396</t>
  </si>
  <si>
    <t>L396</t>
  </si>
  <si>
    <t>T396</t>
  </si>
  <si>
    <t>Q503</t>
  </si>
  <si>
    <t>R503</t>
  </si>
  <si>
    <t>M503</t>
  </si>
  <si>
    <t>L503</t>
  </si>
  <si>
    <t>T503</t>
  </si>
  <si>
    <t>Q636</t>
  </si>
  <si>
    <t>L636</t>
  </si>
  <si>
    <t>Q785</t>
  </si>
  <si>
    <t>L785</t>
  </si>
  <si>
    <t>LA1227</t>
  </si>
  <si>
    <t>Kg/m &gt;</t>
  </si>
  <si>
    <t>Kg/m² &gt;</t>
  </si>
  <si>
    <t>Totais &gt;</t>
  </si>
  <si>
    <t>LEVANTAMENTO DE QUANTIDADES
Blocos</t>
  </si>
  <si>
    <t>Profund. 
( P )</t>
  </si>
  <si>
    <t>Altura base ( B )</t>
  </si>
  <si>
    <t>Altura tronco ( H )</t>
  </si>
  <si>
    <t>Comprim. fuste ( Cf )</t>
  </si>
  <si>
    <t>Largura fuste ( Lf )</t>
  </si>
  <si>
    <t>Comprim. base ( Cb )</t>
  </si>
  <si>
    <t>Largura base ( Lb )</t>
  </si>
  <si>
    <t>Satapa</t>
  </si>
  <si>
    <t>LEVANTAMENTO DE QUANTIDADES
Sapata</t>
  </si>
  <si>
    <t>VN1-30</t>
  </si>
  <si>
    <t>Profund. da escav.
( P )</t>
  </si>
  <si>
    <t>Lastro (m³)</t>
  </si>
  <si>
    <t>bota fora  (m³)</t>
  </si>
  <si>
    <t>reaterro  (m³)</t>
  </si>
  <si>
    <t>escavação  (m³)</t>
  </si>
  <si>
    <t>Forma  (m²)</t>
  </si>
  <si>
    <t>concreto  (m³)</t>
  </si>
  <si>
    <t>Vigas</t>
  </si>
  <si>
    <t>LEVANTAMENTO DE QUANTIDADES
Vigas Baldrames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</si>
</sst>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sz val="12"/>
      <name val="Arial"/>
      <family val="2"/>
    </font>
    <font>
      <sz val="8"/>
      <name val="Arial"/>
      <family val="2"/>
    </font>
    <font>
      <b/>
      <sz val="8"/>
      <name val="Arial"/>
      <family val="2"/>
    </font>
    <font>
      <b/>
      <sz val="7"/>
      <name val="Arial"/>
      <family val="2"/>
    </font>
    <font>
      <b/>
      <sz val="10"/>
      <color theme="0"/>
      <name val="Arial"/>
      <family val="2"/>
    </font>
    <font>
      <b/>
      <sz val="12"/>
      <color theme="0"/>
      <name val="Arial"/>
      <family val="2"/>
    </font>
    <font>
      <b/>
      <sz val="8"/>
      <color theme="0"/>
      <name val="Arial"/>
      <family val="2"/>
    </font>
    <font>
      <b/>
      <sz val="12"/>
      <color rgb="FF990000"/>
      <name val="Arial"/>
      <family val="2"/>
    </font>
    <font>
      <b/>
      <sz val="14"/>
      <color rgb="FFFF0000"/>
      <name val="Arial"/>
      <family val="2"/>
    </font>
    <font>
      <b/>
      <sz val="14"/>
      <color rgb="FF990000"/>
      <name val="Calibri"/>
      <family val="2"/>
      <scheme val="minor"/>
    </font>
    <font>
      <b/>
      <sz val="20"/>
      <color rgb="FFFF0000"/>
      <name val="Calibri"/>
      <family val="2"/>
      <scheme val="minor"/>
    </font>
    <font>
      <b/>
      <sz val="10"/>
      <name val="Arial"/>
      <family val="2"/>
    </font>
    <font>
      <sz val="8"/>
      <color theme="1"/>
      <name val="Arial"/>
      <family val="2"/>
    </font>
    <font>
      <b/>
      <sz val="9"/>
      <color theme="0"/>
      <name val="Arial"/>
      <family val="2"/>
    </font>
    <font>
      <b/>
      <sz val="11"/>
      <color theme="0"/>
      <name val="Arial"/>
      <family val="2"/>
    </font>
  </fonts>
  <fills count="10">
    <fill>
      <patternFill patternType="none"/>
    </fill>
    <fill>
      <patternFill patternType="gray125"/>
    </fill>
    <fill>
      <patternFill patternType="solid">
        <fgColor rgb="FFFFFFCC"/>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1" tint="4.9989318521683403E-2"/>
        <bgColor indexed="64"/>
      </patternFill>
    </fill>
    <fill>
      <patternFill patternType="solid">
        <fgColor rgb="FF3366FF"/>
        <bgColor indexed="64"/>
      </patternFill>
    </fill>
    <fill>
      <patternFill patternType="solid">
        <fgColor theme="0" tint="-0.3499862666707357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diagonal/>
    </border>
    <border>
      <left style="thin">
        <color theme="0"/>
      </left>
      <right style="thin">
        <color theme="1"/>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theme="0"/>
      </left>
      <right style="thin">
        <color theme="0"/>
      </right>
      <top style="thin">
        <color theme="0"/>
      </top>
      <bottom/>
      <diagonal/>
    </border>
    <border>
      <left style="thin">
        <color indexed="64"/>
      </left>
      <right style="thin">
        <color theme="0"/>
      </right>
      <top style="thin">
        <color theme="0"/>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s>
  <cellStyleXfs count="2">
    <xf numFmtId="0" fontId="0" fillId="0" borderId="0"/>
    <xf numFmtId="0" fontId="1" fillId="0" borderId="0"/>
  </cellStyleXfs>
  <cellXfs count="128">
    <xf numFmtId="0" fontId="0" fillId="0" borderId="0" xfId="0"/>
    <xf numFmtId="0" fontId="2" fillId="0" borderId="0" xfId="1" applyFont="1" applyFill="1"/>
    <xf numFmtId="0" fontId="2" fillId="0" borderId="0" xfId="1" applyFont="1" applyFill="1" applyAlignment="1">
      <alignment horizontal="center"/>
    </xf>
    <xf numFmtId="0" fontId="3" fillId="0" borderId="0" xfId="1" applyFont="1" applyFill="1"/>
    <xf numFmtId="0" fontId="4" fillId="0" borderId="0" xfId="1" applyFont="1" applyFill="1" applyAlignment="1">
      <alignment horizontal="right" vertical="center"/>
    </xf>
    <xf numFmtId="4" fontId="3" fillId="2" borderId="1" xfId="0" applyNumberFormat="1" applyFont="1" applyFill="1" applyBorder="1" applyAlignment="1" applyProtection="1">
      <alignment horizontal="center" vertical="center"/>
      <protection locked="0"/>
    </xf>
    <xf numFmtId="0" fontId="5" fillId="3" borderId="2"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4" borderId="2" xfId="1" applyFont="1" applyFill="1" applyBorder="1" applyAlignment="1">
      <alignment horizontal="center" vertical="center" wrapText="1"/>
    </xf>
    <xf numFmtId="0" fontId="4" fillId="5" borderId="3" xfId="1" applyFont="1" applyFill="1" applyBorder="1" applyAlignment="1">
      <alignment horizontal="center" vertical="center" wrapText="1"/>
    </xf>
    <xf numFmtId="4" fontId="4" fillId="5" borderId="3" xfId="1" applyNumberFormat="1" applyFont="1" applyFill="1" applyBorder="1" applyAlignment="1">
      <alignment horizontal="center" vertical="center" wrapText="1"/>
    </xf>
    <xf numFmtId="4" fontId="3" fillId="2" borderId="4" xfId="0" applyNumberFormat="1" applyFont="1" applyFill="1" applyBorder="1" applyAlignment="1" applyProtection="1">
      <alignment horizontal="center" vertical="center"/>
      <protection locked="0"/>
    </xf>
    <xf numFmtId="0" fontId="3" fillId="2" borderId="4" xfId="0" applyNumberFormat="1" applyFont="1" applyFill="1" applyBorder="1" applyAlignment="1" applyProtection="1">
      <alignment horizontal="center" vertical="center"/>
      <protection locked="0"/>
    </xf>
    <xf numFmtId="4" fontId="3" fillId="6" borderId="4" xfId="0" applyNumberFormat="1" applyFont="1" applyFill="1" applyBorder="1" applyAlignment="1">
      <alignment horizontal="center" vertical="center"/>
    </xf>
    <xf numFmtId="4" fontId="3" fillId="6" borderId="3" xfId="0" applyNumberFormat="1" applyFont="1" applyFill="1" applyBorder="1" applyAlignment="1">
      <alignment horizontal="center" vertical="center"/>
    </xf>
    <xf numFmtId="4" fontId="3" fillId="2" borderId="3" xfId="0" applyNumberFormat="1" applyFont="1" applyFill="1" applyBorder="1" applyAlignment="1" applyProtection="1">
      <alignment horizontal="center" vertical="center"/>
      <protection locked="0"/>
    </xf>
    <xf numFmtId="4" fontId="3" fillId="2" borderId="5" xfId="0" applyNumberFormat="1" applyFont="1" applyFill="1" applyBorder="1" applyAlignment="1" applyProtection="1">
      <alignment horizontal="center" vertical="center"/>
      <protection locked="0"/>
    </xf>
    <xf numFmtId="0" fontId="3" fillId="2" borderId="5" xfId="0" applyNumberFormat="1" applyFont="1" applyFill="1" applyBorder="1" applyAlignment="1" applyProtection="1">
      <alignment horizontal="center" vertical="center"/>
      <protection locked="0"/>
    </xf>
    <xf numFmtId="4" fontId="3" fillId="6" borderId="5" xfId="0" applyNumberFormat="1" applyFont="1" applyFill="1" applyBorder="1" applyAlignment="1">
      <alignment horizontal="center" vertical="center"/>
    </xf>
    <xf numFmtId="4" fontId="3" fillId="2" borderId="6" xfId="0" applyNumberFormat="1" applyFont="1" applyFill="1" applyBorder="1" applyAlignment="1" applyProtection="1">
      <alignment horizontal="center" vertical="center"/>
      <protection locked="0"/>
    </xf>
    <xf numFmtId="0" fontId="3" fillId="2" borderId="6" xfId="0" applyNumberFormat="1" applyFont="1" applyFill="1" applyBorder="1" applyAlignment="1" applyProtection="1">
      <alignment horizontal="center" vertical="center"/>
      <protection locked="0"/>
    </xf>
    <xf numFmtId="4" fontId="3" fillId="6" borderId="6" xfId="0" applyNumberFormat="1" applyFont="1" applyFill="1" applyBorder="1" applyAlignment="1">
      <alignment horizontal="center" vertical="center"/>
    </xf>
    <xf numFmtId="4" fontId="6" fillId="7" borderId="23" xfId="0" applyNumberFormat="1" applyFont="1" applyFill="1" applyBorder="1" applyAlignment="1">
      <alignment horizontal="center" vertical="center"/>
    </xf>
    <xf numFmtId="4" fontId="6" fillId="7" borderId="24" xfId="0" applyNumberFormat="1" applyFont="1" applyFill="1" applyBorder="1" applyAlignment="1">
      <alignment horizontal="center" vertical="center"/>
    </xf>
    <xf numFmtId="4" fontId="6" fillId="7" borderId="25" xfId="0" applyNumberFormat="1" applyFont="1" applyFill="1" applyBorder="1" applyAlignment="1">
      <alignment horizontal="center" vertical="center"/>
    </xf>
    <xf numFmtId="4" fontId="6" fillId="7" borderId="26" xfId="0" applyNumberFormat="1" applyFont="1" applyFill="1" applyBorder="1" applyAlignment="1">
      <alignment horizontal="center" vertical="center"/>
    </xf>
    <xf numFmtId="4" fontId="6" fillId="7" borderId="28" xfId="0" applyNumberFormat="1" applyFont="1" applyFill="1" applyBorder="1" applyAlignment="1">
      <alignment horizontal="center" vertical="center"/>
    </xf>
    <xf numFmtId="0" fontId="4" fillId="4" borderId="8" xfId="1" applyFont="1" applyFill="1" applyBorder="1" applyAlignment="1">
      <alignment horizontal="center" vertical="center"/>
    </xf>
    <xf numFmtId="0" fontId="4" fillId="4" borderId="9" xfId="1" applyFont="1" applyFill="1" applyBorder="1" applyAlignment="1">
      <alignment horizontal="center" vertical="center"/>
    </xf>
    <xf numFmtId="0" fontId="4" fillId="4" borderId="10" xfId="1" applyFont="1" applyFill="1" applyBorder="1" applyAlignment="1">
      <alignment horizontal="center" vertical="center"/>
    </xf>
    <xf numFmtId="0" fontId="8" fillId="8" borderId="13" xfId="1" applyFont="1" applyFill="1" applyBorder="1" applyAlignment="1">
      <alignment horizontal="center" vertical="center" wrapText="1"/>
    </xf>
    <xf numFmtId="0" fontId="8" fillId="8" borderId="14" xfId="1" applyFont="1" applyFill="1" applyBorder="1" applyAlignment="1">
      <alignment horizontal="center" vertical="center" wrapText="1"/>
    </xf>
    <xf numFmtId="0" fontId="9" fillId="0" borderId="15" xfId="1" applyFont="1" applyFill="1" applyBorder="1" applyAlignment="1">
      <alignment horizontal="center" vertical="center" wrapText="1"/>
    </xf>
    <xf numFmtId="0" fontId="9" fillId="0" borderId="16" xfId="1" applyFont="1" applyFill="1" applyBorder="1" applyAlignment="1">
      <alignment horizontal="center" vertical="center" wrapText="1"/>
    </xf>
    <xf numFmtId="0" fontId="9" fillId="0" borderId="17"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9" fillId="0" borderId="22" xfId="1" applyFont="1" applyFill="1" applyBorder="1" applyAlignment="1">
      <alignment horizontal="center" vertical="center" wrapText="1"/>
    </xf>
    <xf numFmtId="0" fontId="8" fillId="8" borderId="3" xfId="1" applyFont="1" applyFill="1" applyBorder="1" applyAlignment="1">
      <alignment horizontal="center" vertical="center" wrapText="1"/>
    </xf>
    <xf numFmtId="0" fontId="8" fillId="8" borderId="7" xfId="1" applyFont="1" applyFill="1" applyBorder="1" applyAlignment="1">
      <alignment horizontal="center" vertical="center" wrapText="1"/>
    </xf>
    <xf numFmtId="0" fontId="8" fillId="8" borderId="2" xfId="1" applyFont="1" applyFill="1" applyBorder="1" applyAlignment="1">
      <alignment horizontal="center" vertical="center" wrapText="1"/>
    </xf>
    <xf numFmtId="0" fontId="10" fillId="0" borderId="0" xfId="0" applyFont="1" applyAlignment="1">
      <alignment horizontal="center" vertical="center" wrapText="1"/>
    </xf>
    <xf numFmtId="0" fontId="4" fillId="3"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4" fillId="3" borderId="10" xfId="1" applyFont="1" applyFill="1" applyBorder="1" applyAlignment="1">
      <alignment horizontal="center" vertical="center" wrapText="1"/>
    </xf>
    <xf numFmtId="0" fontId="8" fillId="8" borderId="2" xfId="1" applyFont="1" applyFill="1" applyBorder="1" applyAlignment="1">
      <alignment horizontal="center" vertical="center"/>
    </xf>
    <xf numFmtId="0" fontId="8" fillId="8" borderId="1" xfId="1" applyFont="1" applyFill="1" applyBorder="1" applyAlignment="1">
      <alignment horizontal="center" vertical="center"/>
    </xf>
    <xf numFmtId="0" fontId="8" fillId="8" borderId="11" xfId="1" applyFont="1" applyFill="1" applyBorder="1" applyAlignment="1">
      <alignment horizontal="center"/>
    </xf>
    <xf numFmtId="0" fontId="8" fillId="8" borderId="0" xfId="1" applyFont="1" applyFill="1" applyBorder="1" applyAlignment="1">
      <alignment horizontal="center"/>
    </xf>
    <xf numFmtId="0" fontId="8" fillId="8" borderId="12" xfId="1" applyFont="1" applyFill="1" applyBorder="1" applyAlignment="1">
      <alignment horizontal="center"/>
    </xf>
    <xf numFmtId="0" fontId="7" fillId="7" borderId="27" xfId="1" applyFont="1" applyFill="1" applyBorder="1" applyAlignment="1">
      <alignment horizontal="center"/>
    </xf>
    <xf numFmtId="0" fontId="7" fillId="7" borderId="23" xfId="1" applyFont="1" applyFill="1" applyBorder="1" applyAlignment="1">
      <alignment horizontal="center"/>
    </xf>
    <xf numFmtId="0" fontId="2" fillId="0" borderId="0" xfId="1" applyFont="1"/>
    <xf numFmtId="0" fontId="3" fillId="2" borderId="6"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4" fontId="6" fillId="7" borderId="29" xfId="0" applyNumberFormat="1" applyFont="1" applyFill="1" applyBorder="1" applyAlignment="1">
      <alignment horizontal="center" vertical="center"/>
    </xf>
    <xf numFmtId="0" fontId="8" fillId="8" borderId="1" xfId="1" applyFont="1" applyFill="1" applyBorder="1" applyAlignment="1">
      <alignment horizontal="center" vertical="center" wrapText="1"/>
    </xf>
    <xf numFmtId="0" fontId="8" fillId="8" borderId="1" xfId="1" applyFont="1" applyFill="1" applyBorder="1" applyAlignment="1">
      <alignment horizontal="center" wrapText="1"/>
    </xf>
    <xf numFmtId="0" fontId="0" fillId="0" borderId="0" xfId="0" applyAlignment="1">
      <alignment horizontal="left" vertical="center"/>
    </xf>
    <xf numFmtId="0" fontId="8" fillId="8" borderId="9" xfId="1" applyFont="1" applyFill="1" applyBorder="1" applyAlignment="1">
      <alignment horizontal="center"/>
    </xf>
    <xf numFmtId="0" fontId="8" fillId="8" borderId="30" xfId="1" applyFont="1" applyFill="1" applyBorder="1" applyAlignment="1">
      <alignment horizontal="center"/>
    </xf>
    <xf numFmtId="0" fontId="8" fillId="8" borderId="14" xfId="1" applyFont="1" applyFill="1" applyBorder="1" applyAlignment="1">
      <alignment horizontal="center"/>
    </xf>
    <xf numFmtId="4" fontId="4" fillId="2" borderId="1" xfId="0" applyNumberFormat="1" applyFont="1" applyFill="1" applyBorder="1" applyAlignment="1" applyProtection="1">
      <alignment horizontal="center" vertical="center"/>
      <protection locked="0"/>
    </xf>
    <xf numFmtId="0" fontId="4" fillId="0" borderId="0" xfId="1" applyFont="1" applyAlignment="1">
      <alignment horizontal="right" vertical="center"/>
    </xf>
    <xf numFmtId="0" fontId="11" fillId="0" borderId="2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Alignment="1">
      <alignment horizontal="center" vertical="center" wrapText="1"/>
    </xf>
    <xf numFmtId="0" fontId="11" fillId="0" borderId="18" xfId="0" applyFont="1" applyBorder="1" applyAlignment="1">
      <alignment horizontal="center" vertical="center" wrapText="1"/>
    </xf>
    <xf numFmtId="0" fontId="3" fillId="0" borderId="0" xfId="1" applyFont="1" applyAlignment="1">
      <alignment horizontal="center"/>
    </xf>
    <xf numFmtId="0" fontId="12" fillId="0" borderId="0" xfId="0" applyFont="1" applyAlignment="1">
      <alignment horizontal="center"/>
    </xf>
    <xf numFmtId="0" fontId="11" fillId="0" borderId="17"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0" fontId="2" fillId="0" borderId="0" xfId="1" applyFont="1" applyAlignment="1">
      <alignment horizontal="right" vertical="center"/>
    </xf>
    <xf numFmtId="0" fontId="3" fillId="0" borderId="0" xfId="1" applyFont="1"/>
    <xf numFmtId="0" fontId="1" fillId="0" borderId="0" xfId="1"/>
    <xf numFmtId="0" fontId="4" fillId="0" borderId="0" xfId="1" applyFont="1"/>
    <xf numFmtId="0" fontId="13" fillId="0" borderId="0" xfId="1" applyFont="1" applyAlignment="1">
      <alignment horizontal="right"/>
    </xf>
    <xf numFmtId="0" fontId="14" fillId="2" borderId="6" xfId="0" applyFont="1" applyFill="1" applyBorder="1" applyAlignment="1">
      <alignment horizontal="center" vertical="center"/>
    </xf>
    <xf numFmtId="4" fontId="14" fillId="9" borderId="6" xfId="0" applyNumberFormat="1" applyFont="1" applyFill="1" applyBorder="1" applyAlignment="1">
      <alignment horizontal="center" vertical="center"/>
    </xf>
    <xf numFmtId="2" fontId="14" fillId="6" borderId="6" xfId="0" applyNumberFormat="1" applyFont="1" applyFill="1" applyBorder="1" applyAlignment="1">
      <alignment horizontal="center" vertical="center"/>
    </xf>
    <xf numFmtId="2" fontId="3" fillId="2" borderId="6" xfId="0" applyNumberFormat="1" applyFont="1" applyFill="1" applyBorder="1" applyAlignment="1" applyProtection="1">
      <alignment horizontal="center" vertical="center"/>
      <protection locked="0"/>
    </xf>
    <xf numFmtId="0" fontId="14" fillId="2" borderId="31" xfId="0" applyFont="1" applyFill="1" applyBorder="1" applyAlignment="1">
      <alignment horizontal="center" vertical="center"/>
    </xf>
    <xf numFmtId="4" fontId="14" fillId="9" borderId="31" xfId="0" applyNumberFormat="1" applyFont="1" applyFill="1" applyBorder="1" applyAlignment="1">
      <alignment horizontal="center" vertical="center"/>
    </xf>
    <xf numFmtId="2" fontId="14" fillId="6" borderId="31" xfId="0" applyNumberFormat="1" applyFont="1" applyFill="1" applyBorder="1" applyAlignment="1">
      <alignment horizontal="center" vertical="center"/>
    </xf>
    <xf numFmtId="2" fontId="3" fillId="2" borderId="31" xfId="0" applyNumberFormat="1"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14" fillId="2" borderId="5" xfId="0" applyFont="1" applyFill="1" applyBorder="1" applyAlignment="1">
      <alignment horizontal="center" vertical="center"/>
    </xf>
    <xf numFmtId="4" fontId="14" fillId="9" borderId="5" xfId="0" applyNumberFormat="1" applyFont="1" applyFill="1" applyBorder="1" applyAlignment="1">
      <alignment horizontal="center" vertical="center"/>
    </xf>
    <xf numFmtId="2" fontId="14" fillId="6" borderId="5" xfId="0" applyNumberFormat="1" applyFont="1" applyFill="1" applyBorder="1" applyAlignment="1">
      <alignment horizontal="center" vertical="center"/>
    </xf>
    <xf numFmtId="2" fontId="3" fillId="2" borderId="5" xfId="0" applyNumberFormat="1" applyFont="1" applyFill="1" applyBorder="1" applyAlignment="1" applyProtection="1">
      <alignment horizontal="center" vertical="center"/>
      <protection locked="0"/>
    </xf>
    <xf numFmtId="0" fontId="14" fillId="2" borderId="4" xfId="0" applyFont="1" applyFill="1" applyBorder="1" applyAlignment="1">
      <alignment horizontal="center" vertical="center"/>
    </xf>
    <xf numFmtId="4" fontId="14" fillId="9" borderId="4" xfId="0" applyNumberFormat="1" applyFont="1" applyFill="1" applyBorder="1" applyAlignment="1">
      <alignment horizontal="center" vertical="center"/>
    </xf>
    <xf numFmtId="2" fontId="14" fillId="6" borderId="32" xfId="0" applyNumberFormat="1" applyFont="1" applyFill="1" applyBorder="1" applyAlignment="1">
      <alignment horizontal="center" vertical="center"/>
    </xf>
    <xf numFmtId="4" fontId="6" fillId="7" borderId="33" xfId="0" applyNumberFormat="1" applyFont="1" applyFill="1" applyBorder="1" applyAlignment="1">
      <alignment horizontal="center" vertical="center"/>
    </xf>
    <xf numFmtId="4" fontId="6" fillId="7" borderId="34" xfId="0" applyNumberFormat="1" applyFont="1" applyFill="1" applyBorder="1" applyAlignment="1">
      <alignment horizontal="center" vertical="center"/>
    </xf>
    <xf numFmtId="4" fontId="6" fillId="7" borderId="35" xfId="0" applyNumberFormat="1" applyFont="1" applyFill="1" applyBorder="1" applyAlignment="1">
      <alignment horizontal="center" vertical="center"/>
    </xf>
    <xf numFmtId="0" fontId="7" fillId="7" borderId="35" xfId="1" applyFont="1" applyFill="1" applyBorder="1" applyAlignment="1">
      <alignment horizontal="center" vertical="center"/>
    </xf>
    <xf numFmtId="0" fontId="15" fillId="8" borderId="36" xfId="1" applyFont="1" applyFill="1" applyBorder="1" applyAlignment="1">
      <alignment horizontal="center" vertical="center"/>
    </xf>
    <xf numFmtId="0" fontId="7" fillId="8" borderId="37" xfId="1" applyFont="1" applyFill="1" applyBorder="1" applyAlignment="1">
      <alignment horizontal="center" vertical="center"/>
    </xf>
    <xf numFmtId="0" fontId="6" fillId="8" borderId="7" xfId="1" applyFont="1" applyFill="1" applyBorder="1" applyAlignment="1">
      <alignment horizontal="center" vertical="center" wrapText="1"/>
    </xf>
    <xf numFmtId="0" fontId="15" fillId="8" borderId="11" xfId="1" applyFont="1" applyFill="1" applyBorder="1" applyAlignment="1">
      <alignment horizontal="center" vertical="center" wrapText="1"/>
    </xf>
    <xf numFmtId="0" fontId="15" fillId="8" borderId="7" xfId="1" applyFont="1" applyFill="1" applyBorder="1" applyAlignment="1">
      <alignment horizontal="center" vertical="center"/>
    </xf>
    <xf numFmtId="0" fontId="7" fillId="8" borderId="38" xfId="1" applyFont="1" applyFill="1" applyBorder="1" applyAlignment="1">
      <alignment horizontal="center" vertical="center"/>
    </xf>
    <xf numFmtId="0" fontId="15" fillId="8" borderId="13" xfId="1" applyFont="1" applyFill="1" applyBorder="1" applyAlignment="1">
      <alignment horizontal="center" vertical="center" wrapText="1"/>
    </xf>
    <xf numFmtId="0" fontId="6" fillId="8" borderId="39" xfId="1" applyFont="1" applyFill="1" applyBorder="1" applyAlignment="1">
      <alignment horizontal="center" vertical="center" wrapText="1"/>
    </xf>
    <xf numFmtId="0" fontId="16" fillId="8" borderId="40" xfId="1" applyFont="1" applyFill="1" applyBorder="1" applyAlignment="1">
      <alignment horizontal="center" vertical="center"/>
    </xf>
    <xf numFmtId="0" fontId="16" fillId="8" borderId="41" xfId="1" applyFont="1" applyFill="1" applyBorder="1" applyAlignment="1">
      <alignment horizontal="center" vertical="center"/>
    </xf>
    <xf numFmtId="0" fontId="16" fillId="8" borderId="42" xfId="1" applyFont="1" applyFill="1" applyBorder="1" applyAlignment="1">
      <alignment horizontal="center" vertical="center"/>
    </xf>
    <xf numFmtId="0" fontId="15" fillId="8" borderId="39" xfId="1" applyFont="1" applyFill="1" applyBorder="1" applyAlignment="1">
      <alignment horizontal="center" vertical="center"/>
    </xf>
    <xf numFmtId="0" fontId="7" fillId="8" borderId="43" xfId="1" applyFont="1" applyFill="1" applyBorder="1" applyAlignment="1">
      <alignment horizontal="center" vertical="center"/>
    </xf>
    <xf numFmtId="0" fontId="4" fillId="0" borderId="12" xfId="1" applyFont="1" applyBorder="1" applyAlignment="1">
      <alignment horizontal="right" vertical="center"/>
    </xf>
    <xf numFmtId="0" fontId="4" fillId="0" borderId="0" xfId="1" applyFont="1" applyAlignment="1">
      <alignment horizontal="right" vertical="center"/>
    </xf>
    <xf numFmtId="0" fontId="9" fillId="0" borderId="19" xfId="0" applyFont="1" applyBorder="1" applyAlignment="1">
      <alignment horizontal="center" vertical="center" wrapText="1"/>
    </xf>
    <xf numFmtId="0" fontId="9" fillId="0" borderId="0" xfId="0" applyFont="1" applyAlignment="1">
      <alignment horizontal="center" vertical="center" wrapText="1"/>
    </xf>
    <xf numFmtId="0" fontId="9" fillId="0" borderId="18" xfId="0" applyFont="1" applyBorder="1" applyAlignment="1">
      <alignment horizontal="center" vertical="center" wrapText="1"/>
    </xf>
    <xf numFmtId="2" fontId="0" fillId="0" borderId="0" xfId="0" applyNumberFormat="1"/>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7</xdr:col>
      <xdr:colOff>361950</xdr:colOff>
      <xdr:row>0</xdr:row>
      <xdr:rowOff>133350</xdr:rowOff>
    </xdr:from>
    <xdr:to>
      <xdr:col>9</xdr:col>
      <xdr:colOff>333375</xdr:colOff>
      <xdr:row>4</xdr:row>
      <xdr:rowOff>19050</xdr:rowOff>
    </xdr:to>
    <xdr:pic>
      <xdr:nvPicPr>
        <xdr:cNvPr id="1058" name="Picture 13">
          <a:extLst>
            <a:ext uri="{FF2B5EF4-FFF2-40B4-BE49-F238E27FC236}">
              <a16:creationId xmlns:a16="http://schemas.microsoft.com/office/drawing/2014/main" id="{00000000-0008-0000-0000-00002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6725" y="133350"/>
          <a:ext cx="13811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314325</xdr:colOff>
      <xdr:row>0</xdr:row>
      <xdr:rowOff>47625</xdr:rowOff>
    </xdr:from>
    <xdr:to>
      <xdr:col>13</xdr:col>
      <xdr:colOff>19050</xdr:colOff>
      <xdr:row>3</xdr:row>
      <xdr:rowOff>247650</xdr:rowOff>
    </xdr:to>
    <xdr:pic>
      <xdr:nvPicPr>
        <xdr:cNvPr id="1059" name="Picture 17">
          <a:extLst>
            <a:ext uri="{FF2B5EF4-FFF2-40B4-BE49-F238E27FC236}">
              <a16:creationId xmlns:a16="http://schemas.microsoft.com/office/drawing/2014/main" id="{00000000-0008-0000-0000-00002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47625"/>
          <a:ext cx="21431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142875</xdr:colOff>
      <xdr:row>0</xdr:row>
      <xdr:rowOff>66675</xdr:rowOff>
    </xdr:from>
    <xdr:to>
      <xdr:col>3</xdr:col>
      <xdr:colOff>104775</xdr:colOff>
      <xdr:row>1</xdr:row>
      <xdr:rowOff>66675</xdr:rowOff>
    </xdr:to>
    <xdr:pic>
      <xdr:nvPicPr>
        <xdr:cNvPr id="1060" name="Imagem 4">
          <a:extLst>
            <a:ext uri="{FF2B5EF4-FFF2-40B4-BE49-F238E27FC236}">
              <a16:creationId xmlns:a16="http://schemas.microsoft.com/office/drawing/2014/main" id="{00000000-0008-0000-0000-00002404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4325" y="66675"/>
          <a:ext cx="12858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19050</xdr:colOff>
      <xdr:row>0</xdr:row>
      <xdr:rowOff>104775</xdr:rowOff>
    </xdr:from>
    <xdr:ext cx="1285875" cy="981941"/>
    <xdr:pic>
      <xdr:nvPicPr>
        <xdr:cNvPr id="2" name="Picture 5">
          <a:extLst>
            <a:ext uri="{FF2B5EF4-FFF2-40B4-BE49-F238E27FC236}">
              <a16:creationId xmlns:a16="http://schemas.microsoft.com/office/drawing/2014/main" id="{9E6D04D0-63CE-42EC-9296-CD4D25DFD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04775"/>
          <a:ext cx="1285875" cy="981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219075</xdr:colOff>
      <xdr:row>0</xdr:row>
      <xdr:rowOff>76200</xdr:rowOff>
    </xdr:from>
    <xdr:ext cx="2127539" cy="953365"/>
    <xdr:pic>
      <xdr:nvPicPr>
        <xdr:cNvPr id="3" name="Picture 12">
          <a:extLst>
            <a:ext uri="{FF2B5EF4-FFF2-40B4-BE49-F238E27FC236}">
              <a16:creationId xmlns:a16="http://schemas.microsoft.com/office/drawing/2014/main" id="{C72B7BD1-7E4D-486A-BD69-A298BF6524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5475" y="76200"/>
          <a:ext cx="2127539" cy="95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47624</xdr:colOff>
      <xdr:row>0</xdr:row>
      <xdr:rowOff>38100</xdr:rowOff>
    </xdr:from>
    <xdr:ext cx="1693025" cy="239857"/>
    <xdr:pic>
      <xdr:nvPicPr>
        <xdr:cNvPr id="4" name="Imagem 4">
          <a:extLst>
            <a:ext uri="{FF2B5EF4-FFF2-40B4-BE49-F238E27FC236}">
              <a16:creationId xmlns:a16="http://schemas.microsoft.com/office/drawing/2014/main" id="{CFD0AF6B-E547-4C16-8BD0-8B0338662FE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7224" y="38100"/>
          <a:ext cx="1693025" cy="239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7620</xdr:colOff>
      <xdr:row>0</xdr:row>
      <xdr:rowOff>76200</xdr:rowOff>
    </xdr:from>
    <xdr:ext cx="3436620" cy="1440180"/>
    <xdr:pic>
      <xdr:nvPicPr>
        <xdr:cNvPr id="2" name="Picture 2">
          <a:extLst>
            <a:ext uri="{FF2B5EF4-FFF2-40B4-BE49-F238E27FC236}">
              <a16:creationId xmlns:a16="http://schemas.microsoft.com/office/drawing/2014/main" id="{36120BDC-B02F-45FC-A7B1-A8B135856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4820" y="76200"/>
          <a:ext cx="3436620"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175260</xdr:colOff>
      <xdr:row>0</xdr:row>
      <xdr:rowOff>0</xdr:rowOff>
    </xdr:from>
    <xdr:ext cx="2148840" cy="2209800"/>
    <xdr:pic>
      <xdr:nvPicPr>
        <xdr:cNvPr id="3" name="Picture 6">
          <a:extLst>
            <a:ext uri="{FF2B5EF4-FFF2-40B4-BE49-F238E27FC236}">
              <a16:creationId xmlns:a16="http://schemas.microsoft.com/office/drawing/2014/main" id="{0AA64A76-86CB-4D54-A9C7-DFE673AFDA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38460" y="0"/>
          <a:ext cx="2148840" cy="220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60960</xdr:colOff>
      <xdr:row>0</xdr:row>
      <xdr:rowOff>68580</xdr:rowOff>
    </xdr:from>
    <xdr:ext cx="1508760" cy="213360"/>
    <xdr:pic>
      <xdr:nvPicPr>
        <xdr:cNvPr id="4" name="Imagem 3">
          <a:extLst>
            <a:ext uri="{FF2B5EF4-FFF2-40B4-BE49-F238E27FC236}">
              <a16:creationId xmlns:a16="http://schemas.microsoft.com/office/drawing/2014/main" id="{AC7E7D11-58AE-4E3C-A4E0-F8AE5ED437B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0560" y="68580"/>
          <a:ext cx="150876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C20"/>
  <sheetViews>
    <sheetView showGridLines="0" showZeros="0" tabSelected="1" workbookViewId="0">
      <pane xSplit="13" ySplit="9" topLeftCell="N10" activePane="bottomRight" state="frozen"/>
      <selection pane="topRight" activeCell="N1" sqref="N1"/>
      <selection pane="bottomLeft" activeCell="A12" sqref="A12"/>
      <selection pane="bottomRight" activeCell="F25" sqref="F25"/>
    </sheetView>
  </sheetViews>
  <sheetFormatPr defaultColWidth="9.109375" defaultRowHeight="15" x14ac:dyDescent="0.25"/>
  <cols>
    <col min="1" max="1" width="2.5546875" style="1" customWidth="1"/>
    <col min="2" max="2" width="15.6640625" style="1" customWidth="1"/>
    <col min="3" max="3" width="4.109375" style="1" customWidth="1"/>
    <col min="4" max="5" width="9" style="1" customWidth="1"/>
    <col min="6" max="8" width="9.109375" style="1" customWidth="1"/>
    <col min="9" max="9" width="12" style="1" customWidth="1"/>
    <col min="10" max="13" width="9.109375" style="1"/>
    <col min="14" max="14" width="8.44140625" style="1" customWidth="1"/>
    <col min="15" max="23" width="7" style="2" customWidth="1"/>
    <col min="24" max="31" width="7" style="1" customWidth="1"/>
    <col min="32" max="32" width="9.109375" style="1"/>
    <col min="33" max="80" width="7.88671875" style="1" customWidth="1"/>
    <col min="81" max="16384" width="9.109375" style="1"/>
  </cols>
  <sheetData>
    <row r="1" spans="2:81" ht="15.75" customHeight="1" x14ac:dyDescent="0.25"/>
    <row r="2" spans="2:81" ht="15.75" customHeight="1" thickBot="1" x14ac:dyDescent="0.3"/>
    <row r="3" spans="2:81" ht="27.75" customHeight="1" x14ac:dyDescent="0.25">
      <c r="B3" s="32" t="s">
        <v>88</v>
      </c>
      <c r="C3" s="33"/>
      <c r="D3" s="33"/>
      <c r="E3" s="33"/>
      <c r="F3" s="33"/>
      <c r="G3" s="34"/>
      <c r="H3" s="44"/>
      <c r="I3" s="44"/>
      <c r="J3" s="44"/>
      <c r="K3" s="44"/>
      <c r="L3" s="44"/>
      <c r="M3" s="44"/>
    </row>
    <row r="4" spans="2:81" ht="27" customHeight="1" x14ac:dyDescent="0.25">
      <c r="B4" s="35"/>
      <c r="C4" s="36"/>
      <c r="D4" s="36"/>
      <c r="E4" s="36"/>
      <c r="F4" s="36"/>
      <c r="G4" s="37"/>
      <c r="H4" s="44"/>
      <c r="I4" s="44"/>
      <c r="J4" s="44"/>
      <c r="K4" s="44"/>
      <c r="L4" s="44"/>
      <c r="M4" s="44"/>
    </row>
    <row r="5" spans="2:81" ht="14.25" customHeight="1" thickBot="1" x14ac:dyDescent="0.3">
      <c r="B5" s="38"/>
      <c r="C5" s="39"/>
      <c r="D5" s="39"/>
      <c r="E5" s="39"/>
      <c r="F5" s="39"/>
      <c r="G5" s="40"/>
      <c r="I5" s="3"/>
      <c r="L5" s="4" t="s">
        <v>0</v>
      </c>
      <c r="M5" s="5">
        <v>0.05</v>
      </c>
    </row>
    <row r="6" spans="2:81" ht="15" customHeight="1" x14ac:dyDescent="0.25">
      <c r="B6" s="50" t="s">
        <v>1</v>
      </c>
      <c r="C6" s="50" t="s">
        <v>2</v>
      </c>
      <c r="D6" s="52" t="s">
        <v>3</v>
      </c>
      <c r="E6" s="53"/>
      <c r="F6" s="53"/>
      <c r="G6" s="54"/>
      <c r="H6" s="41" t="s">
        <v>4</v>
      </c>
      <c r="I6" s="41" t="s">
        <v>5</v>
      </c>
      <c r="J6" s="41" t="s">
        <v>6</v>
      </c>
      <c r="K6" s="41" t="s">
        <v>7</v>
      </c>
      <c r="L6" s="41" t="s">
        <v>8</v>
      </c>
      <c r="M6" s="41" t="s">
        <v>9</v>
      </c>
      <c r="N6" s="45" t="s">
        <v>10</v>
      </c>
      <c r="O6" s="47" t="s">
        <v>11</v>
      </c>
      <c r="P6" s="48"/>
      <c r="Q6" s="48"/>
      <c r="R6" s="48"/>
      <c r="S6" s="48"/>
      <c r="T6" s="48"/>
      <c r="U6" s="48"/>
      <c r="V6" s="48"/>
      <c r="W6" s="49"/>
      <c r="X6" s="45" t="s">
        <v>12</v>
      </c>
      <c r="Y6" s="45"/>
      <c r="Z6" s="45"/>
      <c r="AA6" s="45"/>
      <c r="AB6" s="45"/>
      <c r="AC6" s="45"/>
      <c r="AD6" s="45"/>
      <c r="AE6" s="45"/>
      <c r="AF6" s="46" t="s">
        <v>13</v>
      </c>
      <c r="AG6" s="27" t="s">
        <v>14</v>
      </c>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9"/>
    </row>
    <row r="7" spans="2:81" ht="33" customHeight="1" x14ac:dyDescent="0.25">
      <c r="B7" s="51"/>
      <c r="C7" s="51"/>
      <c r="D7" s="30" t="s">
        <v>15</v>
      </c>
      <c r="E7" s="30" t="s">
        <v>16</v>
      </c>
      <c r="F7" s="30" t="s">
        <v>17</v>
      </c>
      <c r="G7" s="30" t="s">
        <v>18</v>
      </c>
      <c r="H7" s="42"/>
      <c r="I7" s="42"/>
      <c r="J7" s="42"/>
      <c r="K7" s="42"/>
      <c r="L7" s="42"/>
      <c r="M7" s="42"/>
      <c r="N7" s="45"/>
      <c r="O7" s="6" t="s">
        <v>19</v>
      </c>
      <c r="P7" s="6" t="s">
        <v>20</v>
      </c>
      <c r="Q7" s="6" t="s">
        <v>21</v>
      </c>
      <c r="R7" s="6" t="s">
        <v>22</v>
      </c>
      <c r="S7" s="6" t="s">
        <v>23</v>
      </c>
      <c r="T7" s="6" t="s">
        <v>24</v>
      </c>
      <c r="U7" s="6" t="s">
        <v>25</v>
      </c>
      <c r="V7" s="6" t="s">
        <v>26</v>
      </c>
      <c r="W7" s="6" t="s">
        <v>27</v>
      </c>
      <c r="X7" s="7" t="s">
        <v>28</v>
      </c>
      <c r="Y7" s="7" t="s">
        <v>29</v>
      </c>
      <c r="Z7" s="7" t="s">
        <v>30</v>
      </c>
      <c r="AA7" s="7" t="s">
        <v>31</v>
      </c>
      <c r="AB7" s="7" t="s">
        <v>32</v>
      </c>
      <c r="AC7" s="7" t="s">
        <v>33</v>
      </c>
      <c r="AD7" s="7" t="s">
        <v>34</v>
      </c>
      <c r="AE7" s="7" t="s">
        <v>35</v>
      </c>
      <c r="AF7" s="46"/>
      <c r="AG7" s="8" t="s">
        <v>36</v>
      </c>
      <c r="AH7" s="8" t="s">
        <v>37</v>
      </c>
      <c r="AI7" s="8" t="s">
        <v>38</v>
      </c>
      <c r="AJ7" s="8" t="s">
        <v>39</v>
      </c>
      <c r="AK7" s="8" t="s">
        <v>40</v>
      </c>
      <c r="AL7" s="8" t="s">
        <v>41</v>
      </c>
      <c r="AM7" s="8" t="s">
        <v>42</v>
      </c>
      <c r="AN7" s="8" t="s">
        <v>43</v>
      </c>
      <c r="AO7" s="8" t="s">
        <v>44</v>
      </c>
      <c r="AP7" s="8" t="s">
        <v>45</v>
      </c>
      <c r="AQ7" s="8" t="s">
        <v>46</v>
      </c>
      <c r="AR7" s="8" t="s">
        <v>47</v>
      </c>
      <c r="AS7" s="8" t="s">
        <v>48</v>
      </c>
      <c r="AT7" s="8" t="s">
        <v>49</v>
      </c>
      <c r="AU7" s="8" t="s">
        <v>50</v>
      </c>
      <c r="AV7" s="8" t="s">
        <v>51</v>
      </c>
      <c r="AW7" s="8" t="s">
        <v>52</v>
      </c>
      <c r="AX7" s="8" t="s">
        <v>53</v>
      </c>
      <c r="AY7" s="8" t="s">
        <v>54</v>
      </c>
      <c r="AZ7" s="8" t="s">
        <v>55</v>
      </c>
      <c r="BA7" s="8" t="s">
        <v>56</v>
      </c>
      <c r="BB7" s="8" t="s">
        <v>57</v>
      </c>
      <c r="BC7" s="8" t="s">
        <v>58</v>
      </c>
      <c r="BD7" s="8" t="s">
        <v>59</v>
      </c>
      <c r="BE7" s="8" t="s">
        <v>60</v>
      </c>
      <c r="BF7" s="8" t="s">
        <v>61</v>
      </c>
      <c r="BG7" s="8" t="s">
        <v>62</v>
      </c>
      <c r="BH7" s="8" t="s">
        <v>63</v>
      </c>
      <c r="BI7" s="8" t="s">
        <v>64</v>
      </c>
      <c r="BJ7" s="8" t="s">
        <v>65</v>
      </c>
      <c r="BK7" s="8" t="s">
        <v>66</v>
      </c>
      <c r="BL7" s="8" t="s">
        <v>67</v>
      </c>
      <c r="BM7" s="8" t="s">
        <v>68</v>
      </c>
      <c r="BN7" s="8" t="s">
        <v>69</v>
      </c>
      <c r="BO7" s="8" t="s">
        <v>70</v>
      </c>
      <c r="BP7" s="8" t="s">
        <v>71</v>
      </c>
      <c r="BQ7" s="8" t="s">
        <v>72</v>
      </c>
      <c r="BR7" s="8" t="s">
        <v>73</v>
      </c>
      <c r="BS7" s="8" t="s">
        <v>74</v>
      </c>
      <c r="BT7" s="8" t="s">
        <v>75</v>
      </c>
      <c r="BU7" s="8" t="s">
        <v>76</v>
      </c>
      <c r="BV7" s="8" t="s">
        <v>77</v>
      </c>
      <c r="BW7" s="8" t="s">
        <v>78</v>
      </c>
      <c r="BX7" s="8" t="s">
        <v>79</v>
      </c>
      <c r="BY7" s="8" t="s">
        <v>80</v>
      </c>
      <c r="BZ7" s="8" t="s">
        <v>81</v>
      </c>
      <c r="CA7" s="8" t="s">
        <v>82</v>
      </c>
      <c r="CB7" s="8" t="s">
        <v>83</v>
      </c>
      <c r="CC7" s="8" t="s">
        <v>84</v>
      </c>
    </row>
    <row r="8" spans="2:81" x14ac:dyDescent="0.25">
      <c r="B8" s="51"/>
      <c r="C8" s="51"/>
      <c r="D8" s="31"/>
      <c r="E8" s="31"/>
      <c r="F8" s="31"/>
      <c r="G8" s="31"/>
      <c r="H8" s="43"/>
      <c r="I8" s="43"/>
      <c r="J8" s="43"/>
      <c r="K8" s="43"/>
      <c r="L8" s="43"/>
      <c r="M8" s="43"/>
      <c r="N8" s="9" t="s">
        <v>85</v>
      </c>
      <c r="O8" s="10">
        <v>0.25</v>
      </c>
      <c r="P8" s="10">
        <v>0.4</v>
      </c>
      <c r="Q8" s="10">
        <v>0.63</v>
      </c>
      <c r="R8" s="10">
        <v>1</v>
      </c>
      <c r="S8" s="10">
        <v>1.6</v>
      </c>
      <c r="T8" s="10">
        <v>2.5</v>
      </c>
      <c r="U8" s="10">
        <v>3</v>
      </c>
      <c r="V8" s="10">
        <v>4</v>
      </c>
      <c r="W8" s="10">
        <v>6.3</v>
      </c>
      <c r="X8" s="10">
        <v>7.0000000000000007E-2</v>
      </c>
      <c r="Y8" s="10">
        <v>0.11</v>
      </c>
      <c r="Z8" s="10">
        <v>0.13</v>
      </c>
      <c r="AA8" s="10">
        <v>0.16</v>
      </c>
      <c r="AB8" s="10">
        <v>0.23</v>
      </c>
      <c r="AC8" s="10">
        <v>0.26</v>
      </c>
      <c r="AD8" s="10">
        <v>0.3</v>
      </c>
      <c r="AE8" s="10">
        <v>0.4</v>
      </c>
      <c r="AF8" s="9" t="s">
        <v>86</v>
      </c>
      <c r="AG8" s="10">
        <v>0.97</v>
      </c>
      <c r="AH8" s="10">
        <v>1.27</v>
      </c>
      <c r="AI8" s="10">
        <v>1.48</v>
      </c>
      <c r="AJ8" s="10">
        <v>1.1200000000000001</v>
      </c>
      <c r="AK8" s="10">
        <v>1.8</v>
      </c>
      <c r="AL8" s="10">
        <v>1.21</v>
      </c>
      <c r="AM8" s="10">
        <v>1.22</v>
      </c>
      <c r="AN8" s="10">
        <v>2.2000000000000002</v>
      </c>
      <c r="AO8" s="10">
        <v>1.83</v>
      </c>
      <c r="AP8" s="10">
        <v>1.65</v>
      </c>
      <c r="AQ8" s="10">
        <v>1.47</v>
      </c>
      <c r="AR8" s="10">
        <v>1.49</v>
      </c>
      <c r="AS8" s="10">
        <v>2.52</v>
      </c>
      <c r="AT8" s="10">
        <v>2.11</v>
      </c>
      <c r="AU8" s="10">
        <v>1.9</v>
      </c>
      <c r="AV8" s="10">
        <v>1.69</v>
      </c>
      <c r="AW8" s="10">
        <v>3.11</v>
      </c>
      <c r="AX8" s="10">
        <v>2.6</v>
      </c>
      <c r="AY8" s="10">
        <v>2.34</v>
      </c>
      <c r="AZ8" s="10">
        <v>2.09</v>
      </c>
      <c r="BA8" s="10">
        <v>2.11</v>
      </c>
      <c r="BB8" s="10">
        <v>3.91</v>
      </c>
      <c r="BC8" s="10">
        <v>3.26</v>
      </c>
      <c r="BD8" s="10">
        <v>2.94</v>
      </c>
      <c r="BE8" s="10">
        <v>2.62</v>
      </c>
      <c r="BF8" s="10">
        <v>2.64</v>
      </c>
      <c r="BG8" s="10">
        <v>4.4800000000000004</v>
      </c>
      <c r="BH8" s="10">
        <v>3.74</v>
      </c>
      <c r="BI8" s="10">
        <v>3.37</v>
      </c>
      <c r="BJ8" s="10">
        <v>3</v>
      </c>
      <c r="BK8" s="10">
        <v>3.03</v>
      </c>
      <c r="BL8" s="10">
        <v>5.37</v>
      </c>
      <c r="BM8" s="10">
        <v>3.48</v>
      </c>
      <c r="BN8" s="10">
        <v>3.45</v>
      </c>
      <c r="BO8" s="10">
        <v>6.28</v>
      </c>
      <c r="BP8" s="10">
        <v>5.24</v>
      </c>
      <c r="BQ8" s="10">
        <v>4.7300000000000004</v>
      </c>
      <c r="BR8" s="10">
        <v>3.91</v>
      </c>
      <c r="BS8" s="10">
        <v>3.92</v>
      </c>
      <c r="BT8" s="10">
        <v>7.97</v>
      </c>
      <c r="BU8" s="10">
        <v>6.66</v>
      </c>
      <c r="BV8" s="10">
        <v>6</v>
      </c>
      <c r="BW8" s="10">
        <v>4.7699999999999996</v>
      </c>
      <c r="BX8" s="10">
        <v>4.76</v>
      </c>
      <c r="BY8" s="10">
        <v>10.09</v>
      </c>
      <c r="BZ8" s="10">
        <v>5.84</v>
      </c>
      <c r="CA8" s="10">
        <v>12.46</v>
      </c>
      <c r="CB8" s="10">
        <v>7.03</v>
      </c>
      <c r="CC8" s="10">
        <v>10.87</v>
      </c>
    </row>
    <row r="9" spans="2:81" ht="15.6" x14ac:dyDescent="0.3">
      <c r="B9" s="51"/>
      <c r="C9" s="51"/>
      <c r="D9" s="55" t="s">
        <v>87</v>
      </c>
      <c r="E9" s="56"/>
      <c r="F9" s="56"/>
      <c r="G9" s="56"/>
      <c r="H9" s="22">
        <f t="shared" ref="H9:AM9" si="0">SUM(H10:H21)</f>
        <v>0</v>
      </c>
      <c r="I9" s="22">
        <f t="shared" si="0"/>
        <v>0</v>
      </c>
      <c r="J9" s="22">
        <f t="shared" si="0"/>
        <v>0</v>
      </c>
      <c r="K9" s="22">
        <f t="shared" si="0"/>
        <v>0</v>
      </c>
      <c r="L9" s="26">
        <f t="shared" si="0"/>
        <v>0</v>
      </c>
      <c r="M9" s="23">
        <f t="shared" si="0"/>
        <v>0</v>
      </c>
      <c r="N9" s="24">
        <f t="shared" si="0"/>
        <v>0</v>
      </c>
      <c r="O9" s="25">
        <f t="shared" si="0"/>
        <v>0</v>
      </c>
      <c r="P9" s="25">
        <f t="shared" si="0"/>
        <v>0</v>
      </c>
      <c r="Q9" s="25">
        <f t="shared" si="0"/>
        <v>0</v>
      </c>
      <c r="R9" s="25">
        <f t="shared" si="0"/>
        <v>0</v>
      </c>
      <c r="S9" s="25">
        <f t="shared" si="0"/>
        <v>0</v>
      </c>
      <c r="T9" s="25">
        <f t="shared" si="0"/>
        <v>0</v>
      </c>
      <c r="U9" s="25">
        <f t="shared" si="0"/>
        <v>0</v>
      </c>
      <c r="V9" s="25">
        <f t="shared" si="0"/>
        <v>0</v>
      </c>
      <c r="W9" s="25">
        <f t="shared" si="0"/>
        <v>0</v>
      </c>
      <c r="X9" s="25">
        <f t="shared" si="0"/>
        <v>0</v>
      </c>
      <c r="Y9" s="25">
        <f t="shared" si="0"/>
        <v>0</v>
      </c>
      <c r="Z9" s="25">
        <f t="shared" si="0"/>
        <v>0</v>
      </c>
      <c r="AA9" s="25">
        <f t="shared" si="0"/>
        <v>0</v>
      </c>
      <c r="AB9" s="25">
        <f t="shared" si="0"/>
        <v>0</v>
      </c>
      <c r="AC9" s="25">
        <f t="shared" si="0"/>
        <v>0</v>
      </c>
      <c r="AD9" s="25">
        <f t="shared" si="0"/>
        <v>0</v>
      </c>
      <c r="AE9" s="25">
        <f t="shared" si="0"/>
        <v>0</v>
      </c>
      <c r="AF9" s="25">
        <f t="shared" si="0"/>
        <v>0</v>
      </c>
      <c r="AG9" s="25">
        <f t="shared" si="0"/>
        <v>0</v>
      </c>
      <c r="AH9" s="25">
        <f t="shared" si="0"/>
        <v>0</v>
      </c>
      <c r="AI9" s="25">
        <f t="shared" si="0"/>
        <v>0</v>
      </c>
      <c r="AJ9" s="25">
        <f t="shared" si="0"/>
        <v>0</v>
      </c>
      <c r="AK9" s="25">
        <f t="shared" si="0"/>
        <v>0</v>
      </c>
      <c r="AL9" s="25">
        <f t="shared" si="0"/>
        <v>0</v>
      </c>
      <c r="AM9" s="25">
        <f t="shared" si="0"/>
        <v>0</v>
      </c>
      <c r="AN9" s="25">
        <f t="shared" ref="AN9:BS9" si="1">SUM(AN10:AN21)</f>
        <v>0</v>
      </c>
      <c r="AO9" s="25">
        <f t="shared" si="1"/>
        <v>0</v>
      </c>
      <c r="AP9" s="25">
        <f t="shared" si="1"/>
        <v>0</v>
      </c>
      <c r="AQ9" s="25">
        <f t="shared" si="1"/>
        <v>0</v>
      </c>
      <c r="AR9" s="25">
        <f t="shared" si="1"/>
        <v>0</v>
      </c>
      <c r="AS9" s="25">
        <f t="shared" si="1"/>
        <v>0</v>
      </c>
      <c r="AT9" s="25">
        <f t="shared" si="1"/>
        <v>0</v>
      </c>
      <c r="AU9" s="25">
        <f t="shared" si="1"/>
        <v>0</v>
      </c>
      <c r="AV9" s="25">
        <f t="shared" si="1"/>
        <v>0</v>
      </c>
      <c r="AW9" s="25">
        <f t="shared" si="1"/>
        <v>0</v>
      </c>
      <c r="AX9" s="25">
        <f t="shared" si="1"/>
        <v>0</v>
      </c>
      <c r="AY9" s="25">
        <f t="shared" si="1"/>
        <v>0</v>
      </c>
      <c r="AZ9" s="25">
        <f t="shared" si="1"/>
        <v>0</v>
      </c>
      <c r="BA9" s="25">
        <f t="shared" si="1"/>
        <v>0</v>
      </c>
      <c r="BB9" s="25">
        <f t="shared" si="1"/>
        <v>0</v>
      </c>
      <c r="BC9" s="25">
        <f t="shared" si="1"/>
        <v>0</v>
      </c>
      <c r="BD9" s="25">
        <f t="shared" si="1"/>
        <v>0</v>
      </c>
      <c r="BE9" s="25">
        <f t="shared" si="1"/>
        <v>0</v>
      </c>
      <c r="BF9" s="25">
        <f t="shared" si="1"/>
        <v>0</v>
      </c>
      <c r="BG9" s="25">
        <f t="shared" si="1"/>
        <v>0</v>
      </c>
      <c r="BH9" s="25">
        <f t="shared" si="1"/>
        <v>0</v>
      </c>
      <c r="BI9" s="25">
        <f t="shared" si="1"/>
        <v>0</v>
      </c>
      <c r="BJ9" s="25">
        <f t="shared" si="1"/>
        <v>0</v>
      </c>
      <c r="BK9" s="25">
        <f t="shared" si="1"/>
        <v>0</v>
      </c>
      <c r="BL9" s="25">
        <f t="shared" si="1"/>
        <v>0</v>
      </c>
      <c r="BM9" s="25">
        <f t="shared" si="1"/>
        <v>0</v>
      </c>
      <c r="BN9" s="25">
        <f t="shared" si="1"/>
        <v>0</v>
      </c>
      <c r="BO9" s="25">
        <f t="shared" si="1"/>
        <v>0</v>
      </c>
      <c r="BP9" s="25">
        <f t="shared" si="1"/>
        <v>0</v>
      </c>
      <c r="BQ9" s="25">
        <f t="shared" si="1"/>
        <v>0</v>
      </c>
      <c r="BR9" s="25">
        <f t="shared" si="1"/>
        <v>0</v>
      </c>
      <c r="BS9" s="25">
        <f t="shared" si="1"/>
        <v>0</v>
      </c>
      <c r="BT9" s="25">
        <f t="shared" ref="BT9:CC9" si="2">SUM(BT10:BT21)</f>
        <v>0</v>
      </c>
      <c r="BU9" s="25">
        <f t="shared" si="2"/>
        <v>0</v>
      </c>
      <c r="BV9" s="25">
        <f t="shared" si="2"/>
        <v>0</v>
      </c>
      <c r="BW9" s="25">
        <f t="shared" si="2"/>
        <v>0</v>
      </c>
      <c r="BX9" s="25">
        <f t="shared" si="2"/>
        <v>0</v>
      </c>
      <c r="BY9" s="25">
        <f t="shared" si="2"/>
        <v>0</v>
      </c>
      <c r="BZ9" s="25">
        <f t="shared" si="2"/>
        <v>0</v>
      </c>
      <c r="CA9" s="25">
        <f t="shared" si="2"/>
        <v>0</v>
      </c>
      <c r="CB9" s="25">
        <f t="shared" si="2"/>
        <v>0</v>
      </c>
      <c r="CC9" s="25">
        <f t="shared" si="2"/>
        <v>0</v>
      </c>
    </row>
    <row r="10" spans="2:81" ht="15.75" customHeight="1" x14ac:dyDescent="0.25">
      <c r="B10" s="11"/>
      <c r="C10" s="12"/>
      <c r="D10" s="11"/>
      <c r="E10" s="11"/>
      <c r="F10" s="11"/>
      <c r="G10" s="11"/>
      <c r="H10" s="13">
        <f t="shared" ref="H10:H18" si="3">C10*D10*E10*F10</f>
        <v>0</v>
      </c>
      <c r="I10" s="13">
        <f>C10*(F10*E10*2+D10*E10*2)</f>
        <v>0</v>
      </c>
      <c r="J10" s="13">
        <f>(D10+0.6)*G10*F10*C10</f>
        <v>0</v>
      </c>
      <c r="K10" s="13">
        <f>J10-H10-M10</f>
        <v>0</v>
      </c>
      <c r="L10" s="18">
        <f>(J10*1.3)-H10-M10</f>
        <v>0</v>
      </c>
      <c r="M10" s="13">
        <f>(D10+0.1)*F10*$M$5*C10</f>
        <v>0</v>
      </c>
      <c r="N10" s="14">
        <f>SUM(O10:AE10)</f>
        <v>0</v>
      </c>
      <c r="O10" s="15"/>
      <c r="P10" s="15"/>
      <c r="Q10" s="15"/>
      <c r="R10" s="15"/>
      <c r="S10" s="15"/>
      <c r="T10" s="15"/>
      <c r="U10" s="15"/>
      <c r="V10" s="15"/>
      <c r="W10" s="15"/>
      <c r="X10" s="15"/>
      <c r="Y10" s="15"/>
      <c r="Z10" s="15"/>
      <c r="AA10" s="15"/>
      <c r="AB10" s="15"/>
      <c r="AC10" s="15"/>
      <c r="AD10" s="15"/>
      <c r="AE10" s="15"/>
      <c r="AF10" s="14">
        <f>SUM(AG10:CC10)</f>
        <v>0</v>
      </c>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2:81" x14ac:dyDescent="0.25">
      <c r="B11" s="16"/>
      <c r="C11" s="17"/>
      <c r="D11" s="16"/>
      <c r="E11" s="16"/>
      <c r="F11" s="16"/>
      <c r="G11" s="16"/>
      <c r="H11" s="18">
        <f t="shared" si="3"/>
        <v>0</v>
      </c>
      <c r="I11" s="18">
        <f t="shared" ref="I11:I20" si="4">C11*(F11*E11*2+D11*E11*2)</f>
        <v>0</v>
      </c>
      <c r="J11" s="18">
        <f t="shared" ref="J11:J20" si="5">(D11+0.6)*G11*F11*C11</f>
        <v>0</v>
      </c>
      <c r="K11" s="18">
        <f t="shared" ref="K11:K20" si="6">J11-H11-M11</f>
        <v>0</v>
      </c>
      <c r="L11" s="18">
        <f t="shared" ref="L11:L20" si="7">(J11*1.3)-H11-M11</f>
        <v>0</v>
      </c>
      <c r="M11" s="18">
        <f t="shared" ref="M11:M20" si="8">(D11+0.1)*F11*$M$5*C11</f>
        <v>0</v>
      </c>
      <c r="N11" s="18">
        <f>SUM(O11:AE11)</f>
        <v>0</v>
      </c>
      <c r="O11" s="16"/>
      <c r="P11" s="16"/>
      <c r="Q11" s="16"/>
      <c r="R11" s="16"/>
      <c r="S11" s="16"/>
      <c r="T11" s="16"/>
      <c r="U11" s="16"/>
      <c r="V11" s="16"/>
      <c r="W11" s="16"/>
      <c r="X11" s="16"/>
      <c r="Y11" s="16"/>
      <c r="Z11" s="16"/>
      <c r="AA11" s="16"/>
      <c r="AB11" s="16"/>
      <c r="AC11" s="16"/>
      <c r="AD11" s="16"/>
      <c r="AE11" s="16"/>
      <c r="AF11" s="18">
        <f t="shared" ref="AF11:AF18" si="9">SUM(AG11:CC11)</f>
        <v>0</v>
      </c>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row>
    <row r="12" spans="2:81" x14ac:dyDescent="0.25">
      <c r="B12" s="16"/>
      <c r="C12" s="17"/>
      <c r="D12" s="16"/>
      <c r="E12" s="16"/>
      <c r="F12" s="16"/>
      <c r="G12" s="16"/>
      <c r="H12" s="18">
        <f t="shared" si="3"/>
        <v>0</v>
      </c>
      <c r="I12" s="18">
        <f t="shared" si="4"/>
        <v>0</v>
      </c>
      <c r="J12" s="18">
        <f t="shared" si="5"/>
        <v>0</v>
      </c>
      <c r="K12" s="18">
        <f t="shared" si="6"/>
        <v>0</v>
      </c>
      <c r="L12" s="18">
        <f t="shared" si="7"/>
        <v>0</v>
      </c>
      <c r="M12" s="18">
        <f t="shared" si="8"/>
        <v>0</v>
      </c>
      <c r="N12" s="18">
        <f t="shared" ref="N12:N18" si="10">SUM(O12:AE12)</f>
        <v>0</v>
      </c>
      <c r="O12" s="16"/>
      <c r="P12" s="16"/>
      <c r="Q12" s="16"/>
      <c r="R12" s="16"/>
      <c r="S12" s="16"/>
      <c r="T12" s="16"/>
      <c r="U12" s="16"/>
      <c r="V12" s="16"/>
      <c r="W12" s="16"/>
      <c r="X12" s="16"/>
      <c r="Y12" s="16"/>
      <c r="Z12" s="16"/>
      <c r="AA12" s="16"/>
      <c r="AB12" s="16"/>
      <c r="AC12" s="16"/>
      <c r="AD12" s="16"/>
      <c r="AE12" s="16"/>
      <c r="AF12" s="18">
        <f t="shared" si="9"/>
        <v>0</v>
      </c>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row>
    <row r="13" spans="2:81" x14ac:dyDescent="0.25">
      <c r="B13" s="16"/>
      <c r="C13" s="17"/>
      <c r="D13" s="16"/>
      <c r="E13" s="16"/>
      <c r="F13" s="16"/>
      <c r="G13" s="16"/>
      <c r="H13" s="18">
        <f t="shared" si="3"/>
        <v>0</v>
      </c>
      <c r="I13" s="18">
        <f t="shared" si="4"/>
        <v>0</v>
      </c>
      <c r="J13" s="18">
        <f t="shared" si="5"/>
        <v>0</v>
      </c>
      <c r="K13" s="18">
        <f t="shared" si="6"/>
        <v>0</v>
      </c>
      <c r="L13" s="18">
        <f t="shared" si="7"/>
        <v>0</v>
      </c>
      <c r="M13" s="18">
        <f t="shared" si="8"/>
        <v>0</v>
      </c>
      <c r="N13" s="18">
        <f t="shared" si="10"/>
        <v>0</v>
      </c>
      <c r="O13" s="16"/>
      <c r="P13" s="16"/>
      <c r="Q13" s="16"/>
      <c r="R13" s="16"/>
      <c r="S13" s="16"/>
      <c r="T13" s="16"/>
      <c r="U13" s="16"/>
      <c r="V13" s="16"/>
      <c r="W13" s="16"/>
      <c r="X13" s="16"/>
      <c r="Y13" s="16"/>
      <c r="Z13" s="16"/>
      <c r="AA13" s="16"/>
      <c r="AB13" s="16"/>
      <c r="AC13" s="16"/>
      <c r="AD13" s="16"/>
      <c r="AE13" s="16"/>
      <c r="AF13" s="18">
        <f t="shared" si="9"/>
        <v>0</v>
      </c>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row>
    <row r="14" spans="2:81" x14ac:dyDescent="0.25">
      <c r="B14" s="16"/>
      <c r="C14" s="17"/>
      <c r="D14" s="16"/>
      <c r="E14" s="16"/>
      <c r="F14" s="16"/>
      <c r="G14" s="16"/>
      <c r="H14" s="18">
        <f t="shared" si="3"/>
        <v>0</v>
      </c>
      <c r="I14" s="18">
        <f t="shared" si="4"/>
        <v>0</v>
      </c>
      <c r="J14" s="18">
        <f t="shared" si="5"/>
        <v>0</v>
      </c>
      <c r="K14" s="18">
        <f t="shared" si="6"/>
        <v>0</v>
      </c>
      <c r="L14" s="18">
        <f t="shared" si="7"/>
        <v>0</v>
      </c>
      <c r="M14" s="18">
        <f t="shared" si="8"/>
        <v>0</v>
      </c>
      <c r="N14" s="18">
        <f t="shared" si="10"/>
        <v>0</v>
      </c>
      <c r="O14" s="16"/>
      <c r="P14" s="16"/>
      <c r="Q14" s="16"/>
      <c r="R14" s="16"/>
      <c r="S14" s="16"/>
      <c r="T14" s="16"/>
      <c r="U14" s="16"/>
      <c r="V14" s="16"/>
      <c r="W14" s="16"/>
      <c r="X14" s="16"/>
      <c r="Y14" s="16"/>
      <c r="Z14" s="16"/>
      <c r="AA14" s="16"/>
      <c r="AB14" s="16"/>
      <c r="AC14" s="16"/>
      <c r="AD14" s="16"/>
      <c r="AE14" s="16"/>
      <c r="AF14" s="18">
        <f t="shared" si="9"/>
        <v>0</v>
      </c>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row>
    <row r="15" spans="2:81" x14ac:dyDescent="0.25">
      <c r="B15" s="16"/>
      <c r="C15" s="17"/>
      <c r="D15" s="16"/>
      <c r="E15" s="16"/>
      <c r="F15" s="16"/>
      <c r="G15" s="16"/>
      <c r="H15" s="18">
        <f t="shared" si="3"/>
        <v>0</v>
      </c>
      <c r="I15" s="18">
        <f t="shared" si="4"/>
        <v>0</v>
      </c>
      <c r="J15" s="18">
        <f t="shared" si="5"/>
        <v>0</v>
      </c>
      <c r="K15" s="18">
        <f t="shared" si="6"/>
        <v>0</v>
      </c>
      <c r="L15" s="18">
        <f t="shared" si="7"/>
        <v>0</v>
      </c>
      <c r="M15" s="18">
        <f t="shared" si="8"/>
        <v>0</v>
      </c>
      <c r="N15" s="18">
        <f t="shared" si="10"/>
        <v>0</v>
      </c>
      <c r="O15" s="16"/>
      <c r="P15" s="16"/>
      <c r="Q15" s="16"/>
      <c r="R15" s="16"/>
      <c r="S15" s="16"/>
      <c r="T15" s="16"/>
      <c r="U15" s="16"/>
      <c r="V15" s="16"/>
      <c r="W15" s="16"/>
      <c r="X15" s="16"/>
      <c r="Y15" s="16"/>
      <c r="Z15" s="16"/>
      <c r="AA15" s="16"/>
      <c r="AB15" s="16"/>
      <c r="AC15" s="16"/>
      <c r="AD15" s="16"/>
      <c r="AE15" s="16"/>
      <c r="AF15" s="18">
        <f t="shared" si="9"/>
        <v>0</v>
      </c>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row>
    <row r="16" spans="2:81" x14ac:dyDescent="0.25">
      <c r="B16" s="16"/>
      <c r="C16" s="17"/>
      <c r="D16" s="16"/>
      <c r="E16" s="16"/>
      <c r="F16" s="16"/>
      <c r="G16" s="16"/>
      <c r="H16" s="18">
        <f t="shared" si="3"/>
        <v>0</v>
      </c>
      <c r="I16" s="18">
        <f t="shared" si="4"/>
        <v>0</v>
      </c>
      <c r="J16" s="18">
        <f t="shared" si="5"/>
        <v>0</v>
      </c>
      <c r="K16" s="18">
        <f t="shared" si="6"/>
        <v>0</v>
      </c>
      <c r="L16" s="18">
        <f t="shared" si="7"/>
        <v>0</v>
      </c>
      <c r="M16" s="18">
        <f t="shared" si="8"/>
        <v>0</v>
      </c>
      <c r="N16" s="18">
        <f t="shared" si="10"/>
        <v>0</v>
      </c>
      <c r="O16" s="16"/>
      <c r="P16" s="16"/>
      <c r="Q16" s="16"/>
      <c r="R16" s="16"/>
      <c r="S16" s="16"/>
      <c r="T16" s="16"/>
      <c r="U16" s="16"/>
      <c r="V16" s="16"/>
      <c r="W16" s="16"/>
      <c r="X16" s="16"/>
      <c r="Y16" s="16"/>
      <c r="Z16" s="16"/>
      <c r="AA16" s="16"/>
      <c r="AB16" s="16"/>
      <c r="AC16" s="16"/>
      <c r="AD16" s="16"/>
      <c r="AE16" s="16"/>
      <c r="AF16" s="18">
        <f t="shared" si="9"/>
        <v>0</v>
      </c>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row>
    <row r="17" spans="2:81" x14ac:dyDescent="0.25">
      <c r="B17" s="16"/>
      <c r="C17" s="17"/>
      <c r="D17" s="16"/>
      <c r="E17" s="16"/>
      <c r="F17" s="16"/>
      <c r="G17" s="16"/>
      <c r="H17" s="18">
        <f t="shared" si="3"/>
        <v>0</v>
      </c>
      <c r="I17" s="18">
        <f t="shared" si="4"/>
        <v>0</v>
      </c>
      <c r="J17" s="18">
        <f t="shared" si="5"/>
        <v>0</v>
      </c>
      <c r="K17" s="18">
        <f t="shared" si="6"/>
        <v>0</v>
      </c>
      <c r="L17" s="18">
        <f t="shared" si="7"/>
        <v>0</v>
      </c>
      <c r="M17" s="18">
        <f t="shared" si="8"/>
        <v>0</v>
      </c>
      <c r="N17" s="18">
        <f t="shared" si="10"/>
        <v>0</v>
      </c>
      <c r="O17" s="16"/>
      <c r="P17" s="16"/>
      <c r="Q17" s="16"/>
      <c r="R17" s="16"/>
      <c r="S17" s="16"/>
      <c r="T17" s="16"/>
      <c r="U17" s="16"/>
      <c r="V17" s="16"/>
      <c r="W17" s="16"/>
      <c r="X17" s="16"/>
      <c r="Y17" s="16"/>
      <c r="Z17" s="16"/>
      <c r="AA17" s="16"/>
      <c r="AB17" s="16"/>
      <c r="AC17" s="16"/>
      <c r="AD17" s="16"/>
      <c r="AE17" s="16"/>
      <c r="AF17" s="18">
        <f t="shared" si="9"/>
        <v>0</v>
      </c>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row>
    <row r="18" spans="2:81" x14ac:dyDescent="0.25">
      <c r="B18" s="16"/>
      <c r="C18" s="17"/>
      <c r="D18" s="16"/>
      <c r="E18" s="16"/>
      <c r="F18" s="16"/>
      <c r="G18" s="16"/>
      <c r="H18" s="18">
        <f t="shared" si="3"/>
        <v>0</v>
      </c>
      <c r="I18" s="18">
        <f t="shared" si="4"/>
        <v>0</v>
      </c>
      <c r="J18" s="18">
        <f t="shared" si="5"/>
        <v>0</v>
      </c>
      <c r="K18" s="18">
        <f t="shared" si="6"/>
        <v>0</v>
      </c>
      <c r="L18" s="18">
        <f t="shared" si="7"/>
        <v>0</v>
      </c>
      <c r="M18" s="18">
        <f t="shared" si="8"/>
        <v>0</v>
      </c>
      <c r="N18" s="18">
        <f t="shared" si="10"/>
        <v>0</v>
      </c>
      <c r="O18" s="16"/>
      <c r="P18" s="16"/>
      <c r="Q18" s="16"/>
      <c r="R18" s="16"/>
      <c r="S18" s="16"/>
      <c r="T18" s="16"/>
      <c r="U18" s="16"/>
      <c r="V18" s="16"/>
      <c r="W18" s="16"/>
      <c r="X18" s="16"/>
      <c r="Y18" s="16"/>
      <c r="Z18" s="16"/>
      <c r="AA18" s="16"/>
      <c r="AB18" s="16"/>
      <c r="AC18" s="16"/>
      <c r="AD18" s="16"/>
      <c r="AE18" s="16"/>
      <c r="AF18" s="18">
        <f t="shared" si="9"/>
        <v>0</v>
      </c>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row>
    <row r="19" spans="2:81" x14ac:dyDescent="0.25">
      <c r="B19" s="16"/>
      <c r="C19" s="17"/>
      <c r="D19" s="16"/>
      <c r="E19" s="16"/>
      <c r="F19" s="16"/>
      <c r="G19" s="16"/>
      <c r="H19" s="18">
        <f t="shared" ref="H19:H20" si="11">C19*D19*E19*F19</f>
        <v>0</v>
      </c>
      <c r="I19" s="18">
        <f t="shared" si="4"/>
        <v>0</v>
      </c>
      <c r="J19" s="18">
        <f t="shared" si="5"/>
        <v>0</v>
      </c>
      <c r="K19" s="18">
        <f t="shared" si="6"/>
        <v>0</v>
      </c>
      <c r="L19" s="18">
        <f t="shared" si="7"/>
        <v>0</v>
      </c>
      <c r="M19" s="18">
        <f t="shared" si="8"/>
        <v>0</v>
      </c>
      <c r="N19" s="18">
        <f t="shared" ref="N19:N20" si="12">SUM(O19:AE19)</f>
        <v>0</v>
      </c>
      <c r="O19" s="16"/>
      <c r="P19" s="16"/>
      <c r="Q19" s="16"/>
      <c r="R19" s="16"/>
      <c r="S19" s="16"/>
      <c r="T19" s="16"/>
      <c r="U19" s="16"/>
      <c r="V19" s="16"/>
      <c r="W19" s="16"/>
      <c r="X19" s="16"/>
      <c r="Y19" s="16"/>
      <c r="Z19" s="16"/>
      <c r="AA19" s="16"/>
      <c r="AB19" s="16"/>
      <c r="AC19" s="16"/>
      <c r="AD19" s="16"/>
      <c r="AE19" s="16"/>
      <c r="AF19" s="18">
        <f t="shared" ref="AF19:AF20" si="13">SUM(AG19:CC19)</f>
        <v>0</v>
      </c>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row>
    <row r="20" spans="2:81" x14ac:dyDescent="0.25">
      <c r="B20" s="19"/>
      <c r="C20" s="20"/>
      <c r="D20" s="19"/>
      <c r="E20" s="19"/>
      <c r="F20" s="19"/>
      <c r="G20" s="19"/>
      <c r="H20" s="21">
        <f t="shared" si="11"/>
        <v>0</v>
      </c>
      <c r="I20" s="21">
        <f t="shared" si="4"/>
        <v>0</v>
      </c>
      <c r="J20" s="21">
        <f t="shared" si="5"/>
        <v>0</v>
      </c>
      <c r="K20" s="21">
        <f t="shared" si="6"/>
        <v>0</v>
      </c>
      <c r="L20" s="21">
        <f t="shared" si="7"/>
        <v>0</v>
      </c>
      <c r="M20" s="21">
        <f t="shared" si="8"/>
        <v>0</v>
      </c>
      <c r="N20" s="21">
        <f t="shared" si="12"/>
        <v>0</v>
      </c>
      <c r="O20" s="16"/>
      <c r="P20" s="16"/>
      <c r="Q20" s="16"/>
      <c r="R20" s="16"/>
      <c r="S20" s="16"/>
      <c r="T20" s="16"/>
      <c r="U20" s="16"/>
      <c r="V20" s="16"/>
      <c r="W20" s="16"/>
      <c r="X20" s="16"/>
      <c r="Y20" s="16"/>
      <c r="Z20" s="16"/>
      <c r="AA20" s="16"/>
      <c r="AB20" s="16"/>
      <c r="AC20" s="16"/>
      <c r="AD20" s="16"/>
      <c r="AE20" s="16"/>
      <c r="AF20" s="21">
        <f t="shared" si="13"/>
        <v>0</v>
      </c>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row>
  </sheetData>
  <mergeCells count="21">
    <mergeCell ref="B3:G5"/>
    <mergeCell ref="I6:I8"/>
    <mergeCell ref="H3:M4"/>
    <mergeCell ref="X6:AE6"/>
    <mergeCell ref="AF6:AF7"/>
    <mergeCell ref="O6:W6"/>
    <mergeCell ref="B6:B9"/>
    <mergeCell ref="C6:C9"/>
    <mergeCell ref="D6:G6"/>
    <mergeCell ref="H6:H8"/>
    <mergeCell ref="J6:J8"/>
    <mergeCell ref="K6:K8"/>
    <mergeCell ref="D9:G9"/>
    <mergeCell ref="L6:L8"/>
    <mergeCell ref="M6:M8"/>
    <mergeCell ref="N6:N7"/>
    <mergeCell ref="AG6:CC6"/>
    <mergeCell ref="D7:D8"/>
    <mergeCell ref="E7:E8"/>
    <mergeCell ref="F7:F8"/>
    <mergeCell ref="G7:G8"/>
  </mergeCells>
  <dataValidations xWindow="469" yWindow="457" count="74">
    <dataValidation allowBlank="1" showInputMessage="1" showErrorMessage="1" prompt="Informe a espessura do lastro m Ex:_x000a_0,05 ou _x000a_0,10_x000a_etc" sqref="M5" xr:uid="{00000000-0002-0000-0000-000000000000}"/>
    <dataValidation type="whole" operator="greaterThan" allowBlank="1" showInputMessage="1" showErrorMessage="1" prompt="Esse campo é resultante de inserções em outras células" sqref="I9:CC9 AF10:AF20 H9:H20 I10:N20" xr:uid="{00000000-0002-0000-0000-000001000000}">
      <formula1>1E+30</formula1>
    </dataValidation>
    <dataValidation allowBlank="1" showInputMessage="1" showErrorMessage="1" prompt="Informe a quantidade de tela LA1227" sqref="CC10:CC20" xr:uid="{00000000-0002-0000-0000-000002000000}"/>
    <dataValidation allowBlank="1" showInputMessage="1" showErrorMessage="1" prompt="Informe a quantidade de tela L785" sqref="CB10:CB20" xr:uid="{00000000-0002-0000-0000-000003000000}"/>
    <dataValidation allowBlank="1" showInputMessage="1" showErrorMessage="1" prompt="Informe a quantidade de tela Q785" sqref="CA10:CA20" xr:uid="{00000000-0002-0000-0000-000004000000}"/>
    <dataValidation allowBlank="1" showInputMessage="1" showErrorMessage="1" prompt="Informe a quantidade de tela L636" sqref="BZ10:BZ20" xr:uid="{00000000-0002-0000-0000-000005000000}"/>
    <dataValidation allowBlank="1" showInputMessage="1" showErrorMessage="1" prompt="Informe a quantidade de tela Q636" sqref="BY10:BY20" xr:uid="{00000000-0002-0000-0000-000006000000}"/>
    <dataValidation allowBlank="1" showInputMessage="1" showErrorMessage="1" prompt="Informe a quantidade de tela T503" sqref="BX10:BX20" xr:uid="{00000000-0002-0000-0000-000007000000}"/>
    <dataValidation allowBlank="1" showInputMessage="1" showErrorMessage="1" prompt="Informe a quantidade de tela L503" sqref="BW10:BW20" xr:uid="{00000000-0002-0000-0000-000008000000}"/>
    <dataValidation allowBlank="1" showInputMessage="1" showErrorMessage="1" prompt="Informe a quantidade de tela M503" sqref="BV10:BV20" xr:uid="{00000000-0002-0000-0000-000009000000}"/>
    <dataValidation allowBlank="1" showInputMessage="1" showErrorMessage="1" prompt="Informe a quantidade de tela R503" sqref="BU10:BU20" xr:uid="{00000000-0002-0000-0000-00000A000000}"/>
    <dataValidation allowBlank="1" showInputMessage="1" showErrorMessage="1" prompt="Informe a quantidade de tela Q503" sqref="BT10:BT20" xr:uid="{00000000-0002-0000-0000-00000B000000}"/>
    <dataValidation allowBlank="1" showInputMessage="1" showErrorMessage="1" prompt="Informe a quantidade de tela T396" sqref="BS10:BS20" xr:uid="{00000000-0002-0000-0000-00000C000000}"/>
    <dataValidation allowBlank="1" showInputMessage="1" showErrorMessage="1" prompt="Informe a quantidade de tela L396" sqref="BR10:BR20" xr:uid="{00000000-0002-0000-0000-00000D000000}"/>
    <dataValidation allowBlank="1" showInputMessage="1" showErrorMessage="1" prompt="Informe a quantidade de tela M396" sqref="BQ10:BQ20" xr:uid="{00000000-0002-0000-0000-00000E000000}"/>
    <dataValidation allowBlank="1" showInputMessage="1" showErrorMessage="1" prompt="Informe a quantidade de tela R396" sqref="BP10:BP20" xr:uid="{00000000-0002-0000-0000-00000F000000}"/>
    <dataValidation allowBlank="1" showInputMessage="1" showErrorMessage="1" prompt="Informe a quantidade de tela Q396" sqref="BO10:BO20" xr:uid="{00000000-0002-0000-0000-000010000000}"/>
    <dataValidation allowBlank="1" showInputMessage="1" showErrorMessage="1" prompt="Informe a quantidade de tela T335" sqref="BN10:BN20" xr:uid="{00000000-0002-0000-0000-000011000000}"/>
    <dataValidation allowBlank="1" showInputMessage="1" showErrorMessage="1" prompt="Informe a quantidade de tela L335" sqref="BM10:BM20" xr:uid="{00000000-0002-0000-0000-000012000000}"/>
    <dataValidation allowBlank="1" showInputMessage="1" showErrorMessage="1" prompt="Informe a quantidade de tela Q335" sqref="BL10:BL20" xr:uid="{00000000-0002-0000-0000-000013000000}"/>
    <dataValidation allowBlank="1" showInputMessage="1" showErrorMessage="1" prompt="Informe a quantidade de tela T283" sqref="BK10:BK20" xr:uid="{00000000-0002-0000-0000-000014000000}"/>
    <dataValidation allowBlank="1" showInputMessage="1" showErrorMessage="1" prompt="Informe a quantidade de tela L283" sqref="BJ10:BJ20" xr:uid="{00000000-0002-0000-0000-000015000000}"/>
    <dataValidation allowBlank="1" showInputMessage="1" showErrorMessage="1" prompt="Informe a quantidade de tela M283" sqref="BI10:BI20" xr:uid="{00000000-0002-0000-0000-000016000000}"/>
    <dataValidation allowBlank="1" showInputMessage="1" showErrorMessage="1" prompt="Informe a quantidade de tela R283" sqref="BH10:BH20" xr:uid="{00000000-0002-0000-0000-000017000000}"/>
    <dataValidation allowBlank="1" showInputMessage="1" showErrorMessage="1" prompt="Informe a quantidade de tela Q283" sqref="BG10:BG20" xr:uid="{00000000-0002-0000-0000-000018000000}"/>
    <dataValidation allowBlank="1" showInputMessage="1" showErrorMessage="1" prompt="Informe a quantidade de tela T246" sqref="BF10:BF20" xr:uid="{00000000-0002-0000-0000-000019000000}"/>
    <dataValidation allowBlank="1" showInputMessage="1" showErrorMessage="1" prompt="Informe a quantidade de tela L246" sqref="BE10:BE20" xr:uid="{00000000-0002-0000-0000-00001A000000}"/>
    <dataValidation allowBlank="1" showInputMessage="1" showErrorMessage="1" prompt="Informe a quantidade de tela M246" sqref="BD10:BD20" xr:uid="{00000000-0002-0000-0000-00001B000000}"/>
    <dataValidation allowBlank="1" showInputMessage="1" showErrorMessage="1" prompt="Informe a quantidade de tela R246" sqref="BC10:BC20" xr:uid="{00000000-0002-0000-0000-00001C000000}"/>
    <dataValidation allowBlank="1" showInputMessage="1" showErrorMessage="1" prompt="Informe a quantidade de tela Q246" sqref="BB10:BB20" xr:uid="{00000000-0002-0000-0000-00001D000000}"/>
    <dataValidation allowBlank="1" showInputMessage="1" showErrorMessage="1" prompt="Informe a quantidade de tela T196" sqref="BA10:BA20" xr:uid="{00000000-0002-0000-0000-00001E000000}"/>
    <dataValidation allowBlank="1" showInputMessage="1" showErrorMessage="1" prompt="Informe a quantidade de tela L196" sqref="AZ10:AZ20" xr:uid="{00000000-0002-0000-0000-00001F000000}"/>
    <dataValidation allowBlank="1" showInputMessage="1" showErrorMessage="1" prompt="Informe a quantidade de tela M196" sqref="AY10:AY20" xr:uid="{00000000-0002-0000-0000-000020000000}"/>
    <dataValidation allowBlank="1" showInputMessage="1" showErrorMessage="1" prompt="Informe a quantidade de tela R196" sqref="AX10:AX20" xr:uid="{00000000-0002-0000-0000-000021000000}"/>
    <dataValidation allowBlank="1" showInputMessage="1" showErrorMessage="1" prompt="Informe a quantidade de tela Q196" sqref="AW10:AW20" xr:uid="{00000000-0002-0000-0000-000022000000}"/>
    <dataValidation allowBlank="1" showInputMessage="1" showErrorMessage="1" prompt="Informe a quantidade de tela L159" sqref="AV10:AV20" xr:uid="{00000000-0002-0000-0000-000023000000}"/>
    <dataValidation allowBlank="1" showInputMessage="1" showErrorMessage="1" prompt="Informe a quantidade de tela M159" sqref="AU10:AU20" xr:uid="{00000000-0002-0000-0000-000024000000}"/>
    <dataValidation allowBlank="1" showInputMessage="1" showErrorMessage="1" prompt="Informe a quantidade de tela R159" sqref="AT10:AT20" xr:uid="{00000000-0002-0000-0000-000025000000}"/>
    <dataValidation allowBlank="1" showInputMessage="1" showErrorMessage="1" prompt="Informe a quantidade de tela Q159" sqref="AS10:AS20" xr:uid="{00000000-0002-0000-0000-000026000000}"/>
    <dataValidation allowBlank="1" showInputMessage="1" showErrorMessage="1" prompt="Informe a quantidade de tela T138" sqref="AR10:AR20" xr:uid="{00000000-0002-0000-0000-000027000000}"/>
    <dataValidation allowBlank="1" showInputMessage="1" showErrorMessage="1" prompt="Informe a quantidade de tela L138" sqref="AQ10:AQ20" xr:uid="{00000000-0002-0000-0000-000028000000}"/>
    <dataValidation allowBlank="1" showInputMessage="1" showErrorMessage="1" prompt="Informe a quantidade de tela M138" sqref="AP10:AP20" xr:uid="{00000000-0002-0000-0000-000029000000}"/>
    <dataValidation allowBlank="1" showInputMessage="1" showErrorMessage="1" prompt="Informe a quantidade de tela R138" sqref="AO10:AO20" xr:uid="{00000000-0002-0000-0000-00002A000000}"/>
    <dataValidation allowBlank="1" showInputMessage="1" showErrorMessage="1" prompt="Informe a quantidade de tela Q138" sqref="AN10:AN20" xr:uid="{00000000-0002-0000-0000-00002B000000}"/>
    <dataValidation allowBlank="1" showInputMessage="1" showErrorMessage="1" prompt="Informe a quantidade de tela T113" sqref="AM10:AM20" xr:uid="{00000000-0002-0000-0000-00002C000000}"/>
    <dataValidation allowBlank="1" showInputMessage="1" showErrorMessage="1" prompt="Informe a quantidade de tela L113" sqref="AL10:AL20" xr:uid="{00000000-0002-0000-0000-00002D000000}"/>
    <dataValidation allowBlank="1" showInputMessage="1" showErrorMessage="1" prompt="Informe a quantidade de tela Q113" sqref="AK10:AK20" xr:uid="{00000000-0002-0000-0000-00002E000000}"/>
    <dataValidation allowBlank="1" showInputMessage="1" showErrorMessage="1" prompt="Informe a quantidade de tela L92" sqref="AJ10:AJ20" xr:uid="{00000000-0002-0000-0000-00002F000000}"/>
    <dataValidation allowBlank="1" showInputMessage="1" showErrorMessage="1" prompt="Informe a quantidade de tela Q92" sqref="AI10:AI20" xr:uid="{00000000-0002-0000-0000-000030000000}"/>
    <dataValidation allowBlank="1" showInputMessage="1" showErrorMessage="1" prompt="Informe a quantidade de tela Q75" sqref="AH10:AH20" xr:uid="{00000000-0002-0000-0000-000031000000}"/>
    <dataValidation allowBlank="1" showInputMessage="1" showErrorMessage="1" prompt="Informe a quantidade de tela Q61" sqref="AG10:AG20" xr:uid="{00000000-0002-0000-0000-000032000000}"/>
    <dataValidation allowBlank="1" showInputMessage="1" showErrorMessage="1" prompt="Informe a quantidade de aço 8mm" sqref="AE10:AE20" xr:uid="{00000000-0002-0000-0000-000033000000}"/>
    <dataValidation allowBlank="1" showInputMessage="1" showErrorMessage="1" prompt="Informe a quantidade de aço 7mm" sqref="AD10:AD20" xr:uid="{00000000-0002-0000-0000-000034000000}"/>
    <dataValidation allowBlank="1" showInputMessage="1" showErrorMessage="1" prompt="Informe a quantidade de aço 6,4mm" sqref="AC10:AC20" xr:uid="{00000000-0002-0000-0000-000035000000}"/>
    <dataValidation allowBlank="1" showInputMessage="1" showErrorMessage="1" prompt="Informe a quantidade de aço 6mm" sqref="AB10:AB20" xr:uid="{00000000-0002-0000-0000-000036000000}"/>
    <dataValidation allowBlank="1" showInputMessage="1" showErrorMessage="1" prompt="Informe a quantidade de aço 5mm" sqref="AA10:AA20" xr:uid="{00000000-0002-0000-0000-000037000000}"/>
    <dataValidation allowBlank="1" showInputMessage="1" showErrorMessage="1" prompt="Informe a quantidade de aço 4,6mm" sqref="Z10:Z20" xr:uid="{00000000-0002-0000-0000-000038000000}"/>
    <dataValidation allowBlank="1" showInputMessage="1" showErrorMessage="1" prompt="Informe a quantidade de aço 4,2mm" sqref="Y10:Y20" xr:uid="{00000000-0002-0000-0000-000039000000}"/>
    <dataValidation allowBlank="1" showInputMessage="1" showErrorMessage="1" prompt="Informe a quantidade de aço 3,4mm" sqref="X10:X20" xr:uid="{00000000-0002-0000-0000-00003A000000}"/>
    <dataValidation allowBlank="1" showInputMessage="1" showErrorMessage="1" prompt="Informe a quantidade de aço 32mm_x000a_ (1 1/4&quot;)" sqref="W10:W20" xr:uid="{00000000-0002-0000-0000-00003B000000}"/>
    <dataValidation allowBlank="1" showInputMessage="1" showErrorMessage="1" prompt="Informe a quantidade de aço 25mm (1&quot;)" sqref="V10:V20" xr:uid="{00000000-0002-0000-0000-00003C000000}"/>
    <dataValidation allowBlank="1" showInputMessage="1" showErrorMessage="1" prompt="Informe a quantidade de aço 22,3mm (7/8&quot;)" sqref="U10:U20" xr:uid="{00000000-0002-0000-0000-00003D000000}"/>
    <dataValidation allowBlank="1" showInputMessage="1" showErrorMessage="1" prompt="Informe a quantidade de aço 20mm (3/4&quot;)" sqref="T10:T20" xr:uid="{00000000-0002-0000-0000-00003E000000}"/>
    <dataValidation allowBlank="1" showInputMessage="1" showErrorMessage="1" prompt="Informe a quantidade de aço 16mm (5/8&quot;)" sqref="S10:S20" xr:uid="{00000000-0002-0000-0000-00003F000000}"/>
    <dataValidation allowBlank="1" showInputMessage="1" showErrorMessage="1" prompt="Informe a quantidade de aço 12,5mm (1/2&quot;)" sqref="R10:R20" xr:uid="{00000000-0002-0000-0000-000040000000}"/>
    <dataValidation allowBlank="1" showInputMessage="1" showErrorMessage="1" prompt="Informe a quantidade de aço 10mm (3/8&quot;)" sqref="Q10:Q20" xr:uid="{00000000-0002-0000-0000-000041000000}"/>
    <dataValidation allowBlank="1" showInputMessage="1" showErrorMessage="1" prompt="Informe a quantidade de aço 8mm (5/16&quot;)" sqref="P10:P20" xr:uid="{00000000-0002-0000-0000-000042000000}"/>
    <dataValidation allowBlank="1" showInputMessage="1" showErrorMessage="1" prompt="Informe a quantidade de aço 6,3mm (1/4&quot;)" sqref="O10:O20" xr:uid="{00000000-0002-0000-0000-000043000000}"/>
    <dataValidation allowBlank="1" showInputMessage="1" showErrorMessage="1" prompt="Informe o comprimento do Bloco em m Ex:_x000a_1,2 ou _x000a_0,7_x000a_etc" sqref="F10:F20" xr:uid="{00000000-0002-0000-0000-000044000000}"/>
    <dataValidation allowBlank="1" showInputMessage="1" showErrorMessage="1" prompt="Informe a profundidade de escavação em m  para execução do Bloco Ex:_x000a_1,2 ou _x000a_0,9_x000a_etc" sqref="G10:G20" xr:uid="{00000000-0002-0000-0000-000045000000}"/>
    <dataValidation allowBlank="1" showInputMessage="1" showErrorMessage="1" prompt="Informe a altura do Bloco em m Ex:_x000a_1,2 ou _x000a_0,8_x000a_etc" sqref="E10:E20" xr:uid="{00000000-0002-0000-0000-000046000000}"/>
    <dataValidation allowBlank="1" showInputMessage="1" showErrorMessage="1" prompt="Informe a largura do Bloco em m Ex:_x000a_1,2 ou _x000a_0,7_x000a_etc" sqref="D10:D20" xr:uid="{00000000-0002-0000-0000-000047000000}"/>
    <dataValidation allowBlank="1" showInputMessage="1" showErrorMessage="1" prompt="Informe a quantidade do Bloco Ex:_x000a_2 ou _x000a_1_x000a_etc" sqref="C10:C20" xr:uid="{00000000-0002-0000-0000-000048000000}"/>
    <dataValidation allowBlank="1" showInputMessage="1" showErrorMessage="1" prompt="Informe o nome do Bloco Ex:_x000a_BL01 = 05  ou_x000a_BL07_x000a_etc" sqref="B10:B20" xr:uid="{00000000-0002-0000-0000-000049000000}"/>
  </dataValidations>
  <pageMargins left="0.51181102362204722" right="0.51181102362204722" top="0.78740157480314965" bottom="0.78740157480314965"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5DF2C-C557-42DF-B6FF-ACFC36C2DA8F}">
  <dimension ref="A1:CC63"/>
  <sheetViews>
    <sheetView showGridLines="0" showZeros="0" zoomScale="110" zoomScaleNormal="110" workbookViewId="0">
      <pane xSplit="13" ySplit="9" topLeftCell="N10" activePane="bottomRight" state="frozen"/>
      <selection pane="topRight" activeCell="N1" sqref="N1"/>
      <selection pane="bottomLeft" activeCell="A10" sqref="A10"/>
      <selection pane="bottomRight" activeCell="O10" sqref="O10:Z10"/>
    </sheetView>
  </sheetViews>
  <sheetFormatPr defaultRowHeight="14.4" x14ac:dyDescent="0.3"/>
  <cols>
    <col min="1" max="1" width="2.5546875" customWidth="1"/>
    <col min="2" max="2" width="15.6640625" customWidth="1"/>
    <col min="3" max="3" width="4.109375" customWidth="1"/>
    <col min="4" max="4" width="9" customWidth="1"/>
    <col min="9" max="9" width="11" customWidth="1"/>
    <col min="10" max="10" width="10.5546875" customWidth="1"/>
  </cols>
  <sheetData>
    <row r="1" spans="1:81" ht="20.25" customHeight="1" x14ac:dyDescent="0.3">
      <c r="A1" s="57"/>
      <c r="B1" s="57"/>
      <c r="C1" s="57"/>
      <c r="D1" s="57"/>
      <c r="E1" s="57"/>
      <c r="F1" s="57"/>
      <c r="G1" s="57"/>
      <c r="H1" s="57"/>
      <c r="I1" s="57"/>
      <c r="J1" s="57"/>
      <c r="K1" s="57"/>
      <c r="L1" s="57"/>
      <c r="M1" s="57"/>
    </row>
    <row r="2" spans="1:81" ht="16.2" thickBot="1" x14ac:dyDescent="0.35">
      <c r="A2" s="57"/>
      <c r="B2" s="57"/>
      <c r="C2" s="57"/>
      <c r="D2" s="57"/>
      <c r="E2" s="57"/>
      <c r="F2" s="57"/>
      <c r="G2" s="57"/>
      <c r="H2" s="57"/>
      <c r="I2" s="57"/>
      <c r="J2" s="57"/>
      <c r="K2" s="57"/>
      <c r="L2" s="57"/>
      <c r="M2" s="57"/>
    </row>
    <row r="3" spans="1:81" ht="27.75" customHeight="1" x14ac:dyDescent="0.3">
      <c r="A3" s="57"/>
      <c r="B3" s="127" t="s">
        <v>107</v>
      </c>
      <c r="C3" s="126"/>
      <c r="D3" s="126"/>
      <c r="E3" s="126"/>
      <c r="F3" s="126"/>
      <c r="G3" s="125"/>
      <c r="H3" s="57"/>
      <c r="I3" s="82"/>
      <c r="J3" s="57"/>
      <c r="K3" s="57"/>
      <c r="L3" s="57"/>
      <c r="M3" s="57"/>
      <c r="Q3" s="124"/>
    </row>
    <row r="4" spans="1:81" ht="27.75" customHeight="1" x14ac:dyDescent="0.3">
      <c r="A4" s="57"/>
      <c r="B4" s="123"/>
      <c r="C4" s="122"/>
      <c r="D4" s="122"/>
      <c r="E4" s="122"/>
      <c r="F4" s="122"/>
      <c r="G4" s="121"/>
      <c r="H4" s="57"/>
      <c r="I4" s="82"/>
      <c r="J4" s="57"/>
      <c r="K4" s="57"/>
      <c r="L4" s="57"/>
      <c r="M4" s="57"/>
    </row>
    <row r="5" spans="1:81" ht="14.25" customHeight="1" thickBot="1" x14ac:dyDescent="0.35">
      <c r="A5" s="57"/>
      <c r="B5" s="123"/>
      <c r="C5" s="122"/>
      <c r="D5" s="122"/>
      <c r="E5" s="122"/>
      <c r="F5" s="122"/>
      <c r="G5" s="121"/>
      <c r="H5" s="57"/>
      <c r="I5" s="82"/>
      <c r="J5" s="120" t="s">
        <v>0</v>
      </c>
      <c r="K5" s="120"/>
      <c r="L5" s="119"/>
      <c r="M5" s="15">
        <v>0.05</v>
      </c>
    </row>
    <row r="6" spans="1:81" ht="18" customHeight="1" x14ac:dyDescent="0.3">
      <c r="A6" s="57"/>
      <c r="B6" s="118" t="s">
        <v>106</v>
      </c>
      <c r="C6" s="117" t="s">
        <v>2</v>
      </c>
      <c r="D6" s="116" t="s">
        <v>3</v>
      </c>
      <c r="E6" s="115"/>
      <c r="F6" s="115"/>
      <c r="G6" s="114"/>
      <c r="H6" s="113" t="s">
        <v>105</v>
      </c>
      <c r="I6" s="113" t="s">
        <v>104</v>
      </c>
      <c r="J6" s="113" t="s">
        <v>103</v>
      </c>
      <c r="K6" s="113" t="s">
        <v>102</v>
      </c>
      <c r="L6" s="113" t="s">
        <v>101</v>
      </c>
      <c r="M6" s="113" t="s">
        <v>100</v>
      </c>
      <c r="N6" s="45" t="s">
        <v>10</v>
      </c>
      <c r="O6" s="47" t="s">
        <v>11</v>
      </c>
      <c r="P6" s="48"/>
      <c r="Q6" s="48"/>
      <c r="R6" s="48"/>
      <c r="S6" s="48"/>
      <c r="T6" s="48"/>
      <c r="U6" s="48"/>
      <c r="V6" s="48"/>
      <c r="W6" s="49"/>
      <c r="X6" s="45" t="s">
        <v>12</v>
      </c>
      <c r="Y6" s="45"/>
      <c r="Z6" s="45"/>
      <c r="AA6" s="45"/>
      <c r="AB6" s="45"/>
      <c r="AC6" s="45"/>
      <c r="AD6" s="45"/>
      <c r="AE6" s="45"/>
      <c r="AF6" s="46" t="s">
        <v>13</v>
      </c>
      <c r="AG6" s="27" t="s">
        <v>14</v>
      </c>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9"/>
    </row>
    <row r="7" spans="1:81" ht="31.5" customHeight="1" x14ac:dyDescent="0.3">
      <c r="A7" s="57"/>
      <c r="B7" s="111"/>
      <c r="C7" s="110"/>
      <c r="D7" s="112" t="s">
        <v>15</v>
      </c>
      <c r="E7" s="112" t="s">
        <v>16</v>
      </c>
      <c r="F7" s="112" t="s">
        <v>17</v>
      </c>
      <c r="G7" s="112" t="s">
        <v>99</v>
      </c>
      <c r="H7" s="108"/>
      <c r="I7" s="108"/>
      <c r="J7" s="108"/>
      <c r="K7" s="108"/>
      <c r="L7" s="108"/>
      <c r="M7" s="108"/>
      <c r="N7" s="45"/>
      <c r="O7" s="6" t="s">
        <v>19</v>
      </c>
      <c r="P7" s="6" t="s">
        <v>20</v>
      </c>
      <c r="Q7" s="6" t="s">
        <v>21</v>
      </c>
      <c r="R7" s="6" t="s">
        <v>22</v>
      </c>
      <c r="S7" s="6" t="s">
        <v>23</v>
      </c>
      <c r="T7" s="6" t="s">
        <v>24</v>
      </c>
      <c r="U7" s="6" t="s">
        <v>25</v>
      </c>
      <c r="V7" s="6" t="s">
        <v>26</v>
      </c>
      <c r="W7" s="6" t="s">
        <v>27</v>
      </c>
      <c r="X7" s="7" t="s">
        <v>28</v>
      </c>
      <c r="Y7" s="7" t="s">
        <v>29</v>
      </c>
      <c r="Z7" s="7" t="s">
        <v>30</v>
      </c>
      <c r="AA7" s="7" t="s">
        <v>31</v>
      </c>
      <c r="AB7" s="7" t="s">
        <v>32</v>
      </c>
      <c r="AC7" s="7" t="s">
        <v>33</v>
      </c>
      <c r="AD7" s="7" t="s">
        <v>34</v>
      </c>
      <c r="AE7" s="7" t="s">
        <v>35</v>
      </c>
      <c r="AF7" s="46"/>
      <c r="AG7" s="8" t="s">
        <v>36</v>
      </c>
      <c r="AH7" s="8" t="s">
        <v>37</v>
      </c>
      <c r="AI7" s="8" t="s">
        <v>38</v>
      </c>
      <c r="AJ7" s="8" t="s">
        <v>39</v>
      </c>
      <c r="AK7" s="8" t="s">
        <v>40</v>
      </c>
      <c r="AL7" s="8" t="s">
        <v>41</v>
      </c>
      <c r="AM7" s="8" t="s">
        <v>42</v>
      </c>
      <c r="AN7" s="8" t="s">
        <v>43</v>
      </c>
      <c r="AO7" s="8" t="s">
        <v>44</v>
      </c>
      <c r="AP7" s="8" t="s">
        <v>45</v>
      </c>
      <c r="AQ7" s="8" t="s">
        <v>46</v>
      </c>
      <c r="AR7" s="8" t="s">
        <v>47</v>
      </c>
      <c r="AS7" s="8" t="s">
        <v>48</v>
      </c>
      <c r="AT7" s="8" t="s">
        <v>49</v>
      </c>
      <c r="AU7" s="8" t="s">
        <v>50</v>
      </c>
      <c r="AV7" s="8" t="s">
        <v>51</v>
      </c>
      <c r="AW7" s="8" t="s">
        <v>52</v>
      </c>
      <c r="AX7" s="8" t="s">
        <v>53</v>
      </c>
      <c r="AY7" s="8" t="s">
        <v>54</v>
      </c>
      <c r="AZ7" s="8" t="s">
        <v>55</v>
      </c>
      <c r="BA7" s="8" t="s">
        <v>56</v>
      </c>
      <c r="BB7" s="8" t="s">
        <v>57</v>
      </c>
      <c r="BC7" s="8" t="s">
        <v>58</v>
      </c>
      <c r="BD7" s="8" t="s">
        <v>59</v>
      </c>
      <c r="BE7" s="8" t="s">
        <v>60</v>
      </c>
      <c r="BF7" s="8" t="s">
        <v>61</v>
      </c>
      <c r="BG7" s="8" t="s">
        <v>62</v>
      </c>
      <c r="BH7" s="8" t="s">
        <v>63</v>
      </c>
      <c r="BI7" s="8" t="s">
        <v>64</v>
      </c>
      <c r="BJ7" s="8" t="s">
        <v>65</v>
      </c>
      <c r="BK7" s="8" t="s">
        <v>66</v>
      </c>
      <c r="BL7" s="8" t="s">
        <v>67</v>
      </c>
      <c r="BM7" s="8" t="s">
        <v>68</v>
      </c>
      <c r="BN7" s="8" t="s">
        <v>69</v>
      </c>
      <c r="BO7" s="8" t="s">
        <v>70</v>
      </c>
      <c r="BP7" s="8" t="s">
        <v>71</v>
      </c>
      <c r="BQ7" s="8" t="s">
        <v>72</v>
      </c>
      <c r="BR7" s="8" t="s">
        <v>73</v>
      </c>
      <c r="BS7" s="8" t="s">
        <v>74</v>
      </c>
      <c r="BT7" s="8" t="s">
        <v>75</v>
      </c>
      <c r="BU7" s="8" t="s">
        <v>76</v>
      </c>
      <c r="BV7" s="8" t="s">
        <v>77</v>
      </c>
      <c r="BW7" s="8" t="s">
        <v>78</v>
      </c>
      <c r="BX7" s="8" t="s">
        <v>79</v>
      </c>
      <c r="BY7" s="8" t="s">
        <v>80</v>
      </c>
      <c r="BZ7" s="8" t="s">
        <v>81</v>
      </c>
      <c r="CA7" s="8" t="s">
        <v>82</v>
      </c>
      <c r="CB7" s="8" t="s">
        <v>83</v>
      </c>
      <c r="CC7" s="8" t="s">
        <v>84</v>
      </c>
    </row>
    <row r="8" spans="1:81" ht="17.25" customHeight="1" x14ac:dyDescent="0.3">
      <c r="A8" s="57"/>
      <c r="B8" s="111"/>
      <c r="C8" s="110"/>
      <c r="D8" s="109"/>
      <c r="E8" s="109"/>
      <c r="F8" s="109"/>
      <c r="G8" s="109"/>
      <c r="H8" s="108"/>
      <c r="I8" s="108"/>
      <c r="J8" s="108"/>
      <c r="K8" s="108"/>
      <c r="L8" s="108"/>
      <c r="M8" s="108"/>
      <c r="N8" s="9" t="s">
        <v>85</v>
      </c>
      <c r="O8" s="10">
        <v>0.25</v>
      </c>
      <c r="P8" s="10">
        <v>0.4</v>
      </c>
      <c r="Q8" s="10">
        <v>0.63</v>
      </c>
      <c r="R8" s="10">
        <v>1</v>
      </c>
      <c r="S8" s="10">
        <v>1.6</v>
      </c>
      <c r="T8" s="10">
        <v>2.5</v>
      </c>
      <c r="U8" s="10">
        <v>3</v>
      </c>
      <c r="V8" s="10">
        <v>4</v>
      </c>
      <c r="W8" s="10">
        <v>6.3</v>
      </c>
      <c r="X8" s="10">
        <v>7.0000000000000007E-2</v>
      </c>
      <c r="Y8" s="10">
        <v>0.11</v>
      </c>
      <c r="Z8" s="10">
        <v>0.13</v>
      </c>
      <c r="AA8" s="10">
        <v>0.16</v>
      </c>
      <c r="AB8" s="10">
        <v>0.23</v>
      </c>
      <c r="AC8" s="10">
        <v>0.26</v>
      </c>
      <c r="AD8" s="10">
        <v>0.3</v>
      </c>
      <c r="AE8" s="10">
        <v>0.4</v>
      </c>
      <c r="AF8" s="9" t="s">
        <v>86</v>
      </c>
      <c r="AG8" s="10">
        <v>0.97</v>
      </c>
      <c r="AH8" s="10">
        <v>1.27</v>
      </c>
      <c r="AI8" s="10">
        <v>1.48</v>
      </c>
      <c r="AJ8" s="10">
        <v>1.1200000000000001</v>
      </c>
      <c r="AK8" s="10">
        <v>1.8</v>
      </c>
      <c r="AL8" s="10">
        <v>1.21</v>
      </c>
      <c r="AM8" s="10">
        <v>1.22</v>
      </c>
      <c r="AN8" s="10">
        <v>2.2000000000000002</v>
      </c>
      <c r="AO8" s="10">
        <v>1.83</v>
      </c>
      <c r="AP8" s="10">
        <v>1.65</v>
      </c>
      <c r="AQ8" s="10">
        <v>1.47</v>
      </c>
      <c r="AR8" s="10">
        <v>1.49</v>
      </c>
      <c r="AS8" s="10">
        <v>2.52</v>
      </c>
      <c r="AT8" s="10">
        <v>2.11</v>
      </c>
      <c r="AU8" s="10">
        <v>1.9</v>
      </c>
      <c r="AV8" s="10">
        <v>1.69</v>
      </c>
      <c r="AW8" s="10">
        <v>3.11</v>
      </c>
      <c r="AX8" s="10">
        <v>2.6</v>
      </c>
      <c r="AY8" s="10">
        <v>2.34</v>
      </c>
      <c r="AZ8" s="10">
        <v>2.09</v>
      </c>
      <c r="BA8" s="10">
        <v>2.11</v>
      </c>
      <c r="BB8" s="10">
        <v>3.91</v>
      </c>
      <c r="BC8" s="10">
        <v>3.26</v>
      </c>
      <c r="BD8" s="10">
        <v>2.94</v>
      </c>
      <c r="BE8" s="10">
        <v>2.62</v>
      </c>
      <c r="BF8" s="10">
        <v>2.64</v>
      </c>
      <c r="BG8" s="10">
        <v>4.4800000000000004</v>
      </c>
      <c r="BH8" s="10">
        <v>3.74</v>
      </c>
      <c r="BI8" s="10">
        <v>3.37</v>
      </c>
      <c r="BJ8" s="10">
        <v>3</v>
      </c>
      <c r="BK8" s="10">
        <v>3.03</v>
      </c>
      <c r="BL8" s="10">
        <v>5.37</v>
      </c>
      <c r="BM8" s="10">
        <v>3.48</v>
      </c>
      <c r="BN8" s="10">
        <v>3.45</v>
      </c>
      <c r="BO8" s="10">
        <v>6.28</v>
      </c>
      <c r="BP8" s="10">
        <v>5.24</v>
      </c>
      <c r="BQ8" s="10">
        <v>4.7300000000000004</v>
      </c>
      <c r="BR8" s="10">
        <v>3.91</v>
      </c>
      <c r="BS8" s="10">
        <v>3.92</v>
      </c>
      <c r="BT8" s="10">
        <v>7.97</v>
      </c>
      <c r="BU8" s="10">
        <v>6.66</v>
      </c>
      <c r="BV8" s="10">
        <v>6</v>
      </c>
      <c r="BW8" s="10">
        <v>4.7699999999999996</v>
      </c>
      <c r="BX8" s="10">
        <v>4.76</v>
      </c>
      <c r="BY8" s="10">
        <v>10.09</v>
      </c>
      <c r="BZ8" s="10">
        <v>5.84</v>
      </c>
      <c r="CA8" s="10">
        <v>12.46</v>
      </c>
      <c r="CB8" s="10">
        <v>7.03</v>
      </c>
      <c r="CC8" s="10">
        <v>10.87</v>
      </c>
    </row>
    <row r="9" spans="1:81" ht="16.2" thickBot="1" x14ac:dyDescent="0.35">
      <c r="A9" s="57"/>
      <c r="B9" s="107"/>
      <c r="C9" s="106"/>
      <c r="D9" s="105" t="s">
        <v>87</v>
      </c>
      <c r="E9" s="105"/>
      <c r="F9" s="105"/>
      <c r="G9" s="105"/>
      <c r="H9" s="104">
        <f>SUM(H10:H64)</f>
        <v>0</v>
      </c>
      <c r="I9" s="104">
        <f>SUM(I10:I64)</f>
        <v>0</v>
      </c>
      <c r="J9" s="104">
        <f>SUM(J10:J64)</f>
        <v>0</v>
      </c>
      <c r="K9" s="104">
        <f>SUM(K10:K64)</f>
        <v>0</v>
      </c>
      <c r="L9" s="104">
        <f>SUM(L10:L64)</f>
        <v>0</v>
      </c>
      <c r="M9" s="104">
        <f>SUM(M10:M64)</f>
        <v>0</v>
      </c>
      <c r="N9" s="103">
        <f>SUM(N10:N64)</f>
        <v>0</v>
      </c>
      <c r="O9" s="102">
        <f>SUM(O10:O64)</f>
        <v>0</v>
      </c>
      <c r="P9" s="102">
        <f>SUM(P10:P64)</f>
        <v>0</v>
      </c>
      <c r="Q9" s="102">
        <f>SUM(Q10:Q64)</f>
        <v>0</v>
      </c>
      <c r="R9" s="102">
        <f>SUM(R10:R64)</f>
        <v>0</v>
      </c>
      <c r="S9" s="102">
        <f>SUM(S10:S64)</f>
        <v>0</v>
      </c>
      <c r="T9" s="102">
        <f>SUM(T10:T64)</f>
        <v>0</v>
      </c>
      <c r="U9" s="102">
        <f>SUM(U10:U64)</f>
        <v>0</v>
      </c>
      <c r="V9" s="102">
        <f>SUM(V10:V64)</f>
        <v>0</v>
      </c>
      <c r="W9" s="102">
        <f>SUM(W10:W64)</f>
        <v>0</v>
      </c>
      <c r="X9" s="102">
        <f>SUM(X10:X64)</f>
        <v>0</v>
      </c>
      <c r="Y9" s="102">
        <f>SUM(Y10:Y64)</f>
        <v>0</v>
      </c>
      <c r="Z9" s="102">
        <f>SUM(Z10:Z64)</f>
        <v>0</v>
      </c>
      <c r="AA9" s="102">
        <f>SUM(AA10:AA64)</f>
        <v>0</v>
      </c>
      <c r="AB9" s="102">
        <f>SUM(AB10:AB64)</f>
        <v>0</v>
      </c>
      <c r="AC9" s="102">
        <f>SUM(AC10:AC64)</f>
        <v>0</v>
      </c>
      <c r="AD9" s="102">
        <f>SUM(AD10:AD64)</f>
        <v>0</v>
      </c>
      <c r="AE9" s="102">
        <f>SUM(AE10:AE64)</f>
        <v>0</v>
      </c>
      <c r="AF9" s="102">
        <f>SUM(AF10:AF64)</f>
        <v>0</v>
      </c>
      <c r="AG9" s="102">
        <f>SUM(AG10:AG64)</f>
        <v>0</v>
      </c>
      <c r="AH9" s="102">
        <f>SUM(AH10:AH64)</f>
        <v>0</v>
      </c>
      <c r="AI9" s="102">
        <f>SUM(AI10:AI64)</f>
        <v>0</v>
      </c>
      <c r="AJ9" s="102">
        <f>SUM(AJ10:AJ64)</f>
        <v>0</v>
      </c>
      <c r="AK9" s="102">
        <f>SUM(AK10:AK64)</f>
        <v>0</v>
      </c>
      <c r="AL9" s="102">
        <f>SUM(AL10:AL64)</f>
        <v>0</v>
      </c>
      <c r="AM9" s="102">
        <f>SUM(AM10:AM64)</f>
        <v>0</v>
      </c>
      <c r="AN9" s="102">
        <f>SUM(AN10:AN64)</f>
        <v>0</v>
      </c>
      <c r="AO9" s="102">
        <f>SUM(AO10:AO64)</f>
        <v>0</v>
      </c>
      <c r="AP9" s="102">
        <f>SUM(AP10:AP64)</f>
        <v>0</v>
      </c>
      <c r="AQ9" s="102">
        <f>SUM(AQ10:AQ64)</f>
        <v>0</v>
      </c>
      <c r="AR9" s="102">
        <f>SUM(AR10:AR64)</f>
        <v>0</v>
      </c>
      <c r="AS9" s="102">
        <f>SUM(AS10:AS64)</f>
        <v>0</v>
      </c>
      <c r="AT9" s="102">
        <f>SUM(AT10:AT64)</f>
        <v>0</v>
      </c>
      <c r="AU9" s="102">
        <f>SUM(AU10:AU64)</f>
        <v>0</v>
      </c>
      <c r="AV9" s="102">
        <f>SUM(AV10:AV64)</f>
        <v>0</v>
      </c>
      <c r="AW9" s="102">
        <f>SUM(AW10:AW64)</f>
        <v>0</v>
      </c>
      <c r="AX9" s="102">
        <f>SUM(AX10:AX64)</f>
        <v>0</v>
      </c>
      <c r="AY9" s="102">
        <f>SUM(AY10:AY64)</f>
        <v>0</v>
      </c>
      <c r="AZ9" s="102">
        <f>SUM(AZ10:AZ64)</f>
        <v>0</v>
      </c>
      <c r="BA9" s="102">
        <f>SUM(BA10:BA64)</f>
        <v>0</v>
      </c>
      <c r="BB9" s="102">
        <f>SUM(BB10:BB64)</f>
        <v>0</v>
      </c>
      <c r="BC9" s="102">
        <f>SUM(BC10:BC64)</f>
        <v>0</v>
      </c>
      <c r="BD9" s="102">
        <f>SUM(BD10:BD64)</f>
        <v>0</v>
      </c>
      <c r="BE9" s="102">
        <f>SUM(BE10:BE64)</f>
        <v>0</v>
      </c>
      <c r="BF9" s="102">
        <f>SUM(BF10:BF64)</f>
        <v>0</v>
      </c>
      <c r="BG9" s="102">
        <f>SUM(BG10:BG64)</f>
        <v>0</v>
      </c>
      <c r="BH9" s="102">
        <f>SUM(BH10:BH64)</f>
        <v>0</v>
      </c>
      <c r="BI9" s="102">
        <f>SUM(BI10:BI64)</f>
        <v>0</v>
      </c>
      <c r="BJ9" s="102">
        <f>SUM(BJ10:BJ64)</f>
        <v>0</v>
      </c>
      <c r="BK9" s="102">
        <f>SUM(BK10:BK64)</f>
        <v>0</v>
      </c>
      <c r="BL9" s="102">
        <f>SUM(BL10:BL64)</f>
        <v>0</v>
      </c>
      <c r="BM9" s="102">
        <f>SUM(BM10:BM64)</f>
        <v>0</v>
      </c>
      <c r="BN9" s="102">
        <f>SUM(BN10:BN64)</f>
        <v>0</v>
      </c>
      <c r="BO9" s="102">
        <f>SUM(BO10:BO64)</f>
        <v>0</v>
      </c>
      <c r="BP9" s="102">
        <f>SUM(BP10:BP64)</f>
        <v>0</v>
      </c>
      <c r="BQ9" s="102">
        <f>SUM(BQ10:BQ64)</f>
        <v>0</v>
      </c>
      <c r="BR9" s="102">
        <f>SUM(BR10:BR64)</f>
        <v>0</v>
      </c>
      <c r="BS9" s="102">
        <f>SUM(BS10:BS64)</f>
        <v>0</v>
      </c>
      <c r="BT9" s="102">
        <f>SUM(BT10:BT64)</f>
        <v>0</v>
      </c>
      <c r="BU9" s="102">
        <f>SUM(BU10:BU64)</f>
        <v>0</v>
      </c>
      <c r="BV9" s="102">
        <f>SUM(BV10:BV64)</f>
        <v>0</v>
      </c>
      <c r="BW9" s="102">
        <f>SUM(BW10:BW64)</f>
        <v>0</v>
      </c>
      <c r="BX9" s="102">
        <f>SUM(BX10:BX64)</f>
        <v>0</v>
      </c>
      <c r="BY9" s="102">
        <f>SUM(BY10:BY64)</f>
        <v>0</v>
      </c>
      <c r="BZ9" s="102">
        <f>SUM(BZ10:BZ64)</f>
        <v>0</v>
      </c>
      <c r="CA9" s="102">
        <f>SUM(CA10:CA64)</f>
        <v>0</v>
      </c>
      <c r="CB9" s="102">
        <f>SUM(CB10:CB64)</f>
        <v>0</v>
      </c>
      <c r="CC9" s="102">
        <f>SUM(CC10:CC64)</f>
        <v>0</v>
      </c>
    </row>
    <row r="10" spans="1:81" x14ac:dyDescent="0.3">
      <c r="B10" s="16"/>
      <c r="C10" s="60"/>
      <c r="D10" s="11"/>
      <c r="E10" s="11"/>
      <c r="F10" s="11"/>
      <c r="G10" s="11"/>
      <c r="H10" s="101">
        <f>C10*D10*E10*F10</f>
        <v>0</v>
      </c>
      <c r="I10" s="97">
        <f>(2*E10)*F10*C10</f>
        <v>0</v>
      </c>
      <c r="J10" s="101">
        <f>(D10+0.6)*G10*F10*C10</f>
        <v>0</v>
      </c>
      <c r="K10" s="101">
        <f>J10-H10-M10</f>
        <v>0</v>
      </c>
      <c r="L10" s="101">
        <f>(J10*1.3)-H10-M10</f>
        <v>0</v>
      </c>
      <c r="M10" s="101">
        <f>(D10+0.1)*F10*$M$5*C10</f>
        <v>0</v>
      </c>
      <c r="N10" s="100">
        <f>SUM(O10:CC10)</f>
        <v>0</v>
      </c>
      <c r="O10" s="15"/>
      <c r="P10" s="15"/>
      <c r="Q10" s="15"/>
      <c r="R10" s="15"/>
      <c r="S10" s="15"/>
      <c r="T10" s="15"/>
      <c r="U10" s="15"/>
      <c r="V10" s="15"/>
      <c r="W10" s="15"/>
      <c r="X10" s="15"/>
      <c r="Y10" s="15"/>
      <c r="Z10" s="15"/>
      <c r="AA10" s="15"/>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row>
    <row r="11" spans="1:81" x14ac:dyDescent="0.3">
      <c r="B11" s="16"/>
      <c r="C11" s="59"/>
      <c r="D11" s="16"/>
      <c r="E11" s="16"/>
      <c r="F11" s="16"/>
      <c r="G11" s="16"/>
      <c r="H11" s="97">
        <f>C11*D11*E11*F11</f>
        <v>0</v>
      </c>
      <c r="I11" s="97">
        <f>(2*E11)*F11*C11</f>
        <v>0</v>
      </c>
      <c r="J11" s="97">
        <f>(D11+0.6)*G11*F11*C11</f>
        <v>0</v>
      </c>
      <c r="K11" s="97">
        <f>J11-H11-M11</f>
        <v>0</v>
      </c>
      <c r="L11" s="97">
        <f>(J11*1.3)-H11-M11</f>
        <v>0</v>
      </c>
      <c r="M11" s="97">
        <f>(D11+0.1)*F11*$M$5*C11</f>
        <v>0</v>
      </c>
      <c r="N11" s="96">
        <f>SUM(O11:CC11)</f>
        <v>0</v>
      </c>
      <c r="O11" s="16"/>
      <c r="P11" s="16"/>
      <c r="Q11" s="16"/>
      <c r="R11" s="16"/>
      <c r="S11" s="95"/>
      <c r="T11" s="95"/>
      <c r="U11" s="95"/>
      <c r="V11" s="95"/>
      <c r="W11" s="95"/>
      <c r="X11" s="95"/>
      <c r="Y11" s="95"/>
      <c r="Z11" s="95"/>
      <c r="AA11" s="16"/>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row>
    <row r="12" spans="1:81" x14ac:dyDescent="0.3">
      <c r="B12" s="16"/>
      <c r="C12" s="59"/>
      <c r="D12" s="16"/>
      <c r="E12" s="16"/>
      <c r="F12" s="16"/>
      <c r="G12" s="16"/>
      <c r="H12" s="97">
        <f>C12*D12*E12*F12</f>
        <v>0</v>
      </c>
      <c r="I12" s="97">
        <f>(2*E12)*F12*C12</f>
        <v>0</v>
      </c>
      <c r="J12" s="97">
        <f>(D12+0.6)*G12*F12*C12</f>
        <v>0</v>
      </c>
      <c r="K12" s="97">
        <f>J12-H12-M12</f>
        <v>0</v>
      </c>
      <c r="L12" s="97">
        <f>(J12*1.3)-H12-M12</f>
        <v>0</v>
      </c>
      <c r="M12" s="97">
        <f>(D12+0.1)*F12*$M$5*C12</f>
        <v>0</v>
      </c>
      <c r="N12" s="96">
        <f>SUM(O12:CC12)</f>
        <v>0</v>
      </c>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row>
    <row r="13" spans="1:81" x14ac:dyDescent="0.3">
      <c r="B13" s="16"/>
      <c r="C13" s="59"/>
      <c r="D13" s="16"/>
      <c r="E13" s="16"/>
      <c r="F13" s="16"/>
      <c r="G13" s="16"/>
      <c r="H13" s="97">
        <f>C13*D13*E13*F13</f>
        <v>0</v>
      </c>
      <c r="I13" s="97">
        <f>(2*E13)*F13*C13</f>
        <v>0</v>
      </c>
      <c r="J13" s="97">
        <f>(D13+0.6)*G13*F13*C13</f>
        <v>0</v>
      </c>
      <c r="K13" s="97">
        <f>J13-H13-M13</f>
        <v>0</v>
      </c>
      <c r="L13" s="97">
        <f>(J13*1.3)-H13-M13</f>
        <v>0</v>
      </c>
      <c r="M13" s="97">
        <f>(D13+0.1)*F13*$M$5*C13</f>
        <v>0</v>
      </c>
      <c r="N13" s="96">
        <f>SUM(O13:CC13)</f>
        <v>0</v>
      </c>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row>
    <row r="14" spans="1:81" x14ac:dyDescent="0.3">
      <c r="B14" s="16"/>
      <c r="C14" s="59"/>
      <c r="D14" s="16"/>
      <c r="E14" s="16"/>
      <c r="F14" s="16"/>
      <c r="G14" s="16"/>
      <c r="H14" s="97">
        <f>C14*D14*E14*F14</f>
        <v>0</v>
      </c>
      <c r="I14" s="97">
        <f>(2*E14)*F14*C14</f>
        <v>0</v>
      </c>
      <c r="J14" s="97">
        <f>(D14+0.6)*G14*F14*C14</f>
        <v>0</v>
      </c>
      <c r="K14" s="97">
        <f>J14-H14-M14</f>
        <v>0</v>
      </c>
      <c r="L14" s="97">
        <f>(J14*1.3)-H14-M14</f>
        <v>0</v>
      </c>
      <c r="M14" s="97">
        <f>(D14+0.1)*F14*$M$5*C14</f>
        <v>0</v>
      </c>
      <c r="N14" s="96">
        <f>SUM(O14:CC14)</f>
        <v>0</v>
      </c>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row>
    <row r="15" spans="1:81" x14ac:dyDescent="0.3">
      <c r="B15" s="16"/>
      <c r="C15" s="59"/>
      <c r="D15" s="16"/>
      <c r="E15" s="16"/>
      <c r="F15" s="16"/>
      <c r="G15" s="16"/>
      <c r="H15" s="97">
        <f>C15*D15*E15*F15</f>
        <v>0</v>
      </c>
      <c r="I15" s="97">
        <f>(2*E15)*F15*C15</f>
        <v>0</v>
      </c>
      <c r="J15" s="97">
        <f>(D15+0.6)*G15*F15*C15</f>
        <v>0</v>
      </c>
      <c r="K15" s="97">
        <f>J15-H15-M15</f>
        <v>0</v>
      </c>
      <c r="L15" s="97">
        <f>(J15*1.3)-H15-M15</f>
        <v>0</v>
      </c>
      <c r="M15" s="97">
        <f>(D15+0.1)*F15*$M$5*C15</f>
        <v>0</v>
      </c>
      <c r="N15" s="96">
        <f>SUM(O15:CC15)</f>
        <v>0</v>
      </c>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row>
    <row r="16" spans="1:81" x14ac:dyDescent="0.3">
      <c r="B16" s="16"/>
      <c r="C16" s="59"/>
      <c r="D16" s="16"/>
      <c r="E16" s="16"/>
      <c r="F16" s="16"/>
      <c r="G16" s="16"/>
      <c r="H16" s="97">
        <f>C16*D16*E16*F16</f>
        <v>0</v>
      </c>
      <c r="I16" s="97">
        <f>(2*E16)*F16*C16</f>
        <v>0</v>
      </c>
      <c r="J16" s="97">
        <f>(D16+0.6)*G16*F16*C16</f>
        <v>0</v>
      </c>
      <c r="K16" s="97">
        <f>J16-H16-M16</f>
        <v>0</v>
      </c>
      <c r="L16" s="97">
        <f>(J16*1.3)-H16-M16</f>
        <v>0</v>
      </c>
      <c r="M16" s="97">
        <f>(D16+0.1)*F16*$M$5*C16</f>
        <v>0</v>
      </c>
      <c r="N16" s="96">
        <f>SUM(O16:CC16)</f>
        <v>0</v>
      </c>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row>
    <row r="17" spans="2:81" x14ac:dyDescent="0.3">
      <c r="B17" s="16"/>
      <c r="C17" s="59"/>
      <c r="D17" s="16"/>
      <c r="E17" s="16"/>
      <c r="F17" s="16"/>
      <c r="G17" s="16"/>
      <c r="H17" s="97">
        <f>C17*D17*E17*F17</f>
        <v>0</v>
      </c>
      <c r="I17" s="97">
        <f>(2*E17)*F17*C17</f>
        <v>0</v>
      </c>
      <c r="J17" s="97">
        <f>(D17+0.6)*G17*F17*C17</f>
        <v>0</v>
      </c>
      <c r="K17" s="97">
        <f>J17-H17-M17</f>
        <v>0</v>
      </c>
      <c r="L17" s="97">
        <f>(J17*1.3)-H17-M17</f>
        <v>0</v>
      </c>
      <c r="M17" s="97">
        <f>(D17+0.1)*F17*$M$5*C17</f>
        <v>0</v>
      </c>
      <c r="N17" s="96">
        <f>SUM(O17:CC17)</f>
        <v>0</v>
      </c>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row>
    <row r="18" spans="2:81" x14ac:dyDescent="0.3">
      <c r="B18" s="16"/>
      <c r="C18" s="59"/>
      <c r="D18" s="16"/>
      <c r="E18" s="16"/>
      <c r="F18" s="16"/>
      <c r="G18" s="16"/>
      <c r="H18" s="97">
        <f>C18*D18*E18*F18</f>
        <v>0</v>
      </c>
      <c r="I18" s="97">
        <f>(2*E18)*F18*C18</f>
        <v>0</v>
      </c>
      <c r="J18" s="97">
        <f>(D18+0.6)*G18*F18*C18</f>
        <v>0</v>
      </c>
      <c r="K18" s="97">
        <f>J18-H18-M18</f>
        <v>0</v>
      </c>
      <c r="L18" s="97">
        <f>(J18*1.3)-H18-M18</f>
        <v>0</v>
      </c>
      <c r="M18" s="97">
        <f>(D18+0.1)*F18*$M$5*C18</f>
        <v>0</v>
      </c>
      <c r="N18" s="96">
        <f>SUM(O18:CC18)</f>
        <v>0</v>
      </c>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row>
    <row r="19" spans="2:81" x14ac:dyDescent="0.3">
      <c r="B19" s="16"/>
      <c r="C19" s="59"/>
      <c r="D19" s="16"/>
      <c r="E19" s="16"/>
      <c r="F19" s="16"/>
      <c r="G19" s="16"/>
      <c r="H19" s="97">
        <f>C19*D19*E19*F19</f>
        <v>0</v>
      </c>
      <c r="I19" s="97">
        <f>(2*E19)*F19*C19</f>
        <v>0</v>
      </c>
      <c r="J19" s="97">
        <f>(D19+0.6)*G19*F19*C19</f>
        <v>0</v>
      </c>
      <c r="K19" s="97">
        <f>J19-H19-M19</f>
        <v>0</v>
      </c>
      <c r="L19" s="97">
        <f>(J19*1.3)-H19-M19</f>
        <v>0</v>
      </c>
      <c r="M19" s="97">
        <f>(D19+0.1)*F19*$M$5*C19</f>
        <v>0</v>
      </c>
      <c r="N19" s="96">
        <f>SUM(O19:CC19)</f>
        <v>0</v>
      </c>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row>
    <row r="20" spans="2:81" x14ac:dyDescent="0.3">
      <c r="B20" s="16"/>
      <c r="C20" s="59"/>
      <c r="D20" s="16"/>
      <c r="E20" s="16"/>
      <c r="F20" s="16"/>
      <c r="G20" s="16"/>
      <c r="H20" s="97">
        <f>C20*D20*E20*F20</f>
        <v>0</v>
      </c>
      <c r="I20" s="97">
        <f>(2*E20)*F20*C20</f>
        <v>0</v>
      </c>
      <c r="J20" s="97">
        <f>(D20+0.6)*G20*F20*C20</f>
        <v>0</v>
      </c>
      <c r="K20" s="97">
        <f>J20-H20-M20</f>
        <v>0</v>
      </c>
      <c r="L20" s="97">
        <f>(J20*1.3)-H20-M20</f>
        <v>0</v>
      </c>
      <c r="M20" s="97">
        <f>(D20+0.1)*F20*$M$5*C20</f>
        <v>0</v>
      </c>
      <c r="N20" s="96">
        <f>SUM(O20:CC20)</f>
        <v>0</v>
      </c>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row>
    <row r="21" spans="2:81" x14ac:dyDescent="0.3">
      <c r="B21" s="16"/>
      <c r="C21" s="59"/>
      <c r="D21" s="16"/>
      <c r="E21" s="16"/>
      <c r="F21" s="16"/>
      <c r="G21" s="16"/>
      <c r="H21" s="97">
        <f>C21*D21*E21*F21</f>
        <v>0</v>
      </c>
      <c r="I21" s="97">
        <f>(2*E21)*F21*C21</f>
        <v>0</v>
      </c>
      <c r="J21" s="97">
        <f>(D21+0.6)*G21*F21*C21</f>
        <v>0</v>
      </c>
      <c r="K21" s="97">
        <f>J21-H21-M21</f>
        <v>0</v>
      </c>
      <c r="L21" s="97">
        <f>(J21*1.3)-H21-M21</f>
        <v>0</v>
      </c>
      <c r="M21" s="97">
        <f>(D21+0.1)*F21*$M$5*C21</f>
        <v>0</v>
      </c>
      <c r="N21" s="96">
        <f>SUM(O21:CC21)</f>
        <v>0</v>
      </c>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row>
    <row r="22" spans="2:81" x14ac:dyDescent="0.3">
      <c r="B22" s="16"/>
      <c r="C22" s="59"/>
      <c r="D22" s="16"/>
      <c r="E22" s="16"/>
      <c r="F22" s="16"/>
      <c r="G22" s="16"/>
      <c r="H22" s="97">
        <f>C22*D22*E22*F22</f>
        <v>0</v>
      </c>
      <c r="I22" s="97">
        <f>(2*E22)*F22*C22</f>
        <v>0</v>
      </c>
      <c r="J22" s="97">
        <f>(D22+0.6)*G22*F22*C22</f>
        <v>0</v>
      </c>
      <c r="K22" s="97">
        <f>J22-H22-M22</f>
        <v>0</v>
      </c>
      <c r="L22" s="97">
        <f>(J22*1.3)-H22-M22</f>
        <v>0</v>
      </c>
      <c r="M22" s="97">
        <f>(D22+0.1)*F22*$M$5*C22</f>
        <v>0</v>
      </c>
      <c r="N22" s="96">
        <f>SUM(O22:CC22)</f>
        <v>0</v>
      </c>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row>
    <row r="23" spans="2:81" x14ac:dyDescent="0.3">
      <c r="B23" s="16"/>
      <c r="C23" s="59"/>
      <c r="D23" s="16"/>
      <c r="E23" s="16"/>
      <c r="F23" s="16"/>
      <c r="G23" s="16"/>
      <c r="H23" s="97">
        <f>C23*D23*E23*F23</f>
        <v>0</v>
      </c>
      <c r="I23" s="97">
        <f>(2*E23)*F23*C23</f>
        <v>0</v>
      </c>
      <c r="J23" s="97">
        <f>(D23+0.6)*G23*F23*C23</f>
        <v>0</v>
      </c>
      <c r="K23" s="97">
        <f>J23-H23-M23</f>
        <v>0</v>
      </c>
      <c r="L23" s="97">
        <f>(J23*1.3)-H23-M23</f>
        <v>0</v>
      </c>
      <c r="M23" s="97">
        <f>(D23+0.1)*F23*$M$5*C23</f>
        <v>0</v>
      </c>
      <c r="N23" s="96">
        <f>SUM(O23:CC23)</f>
        <v>0</v>
      </c>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row>
    <row r="24" spans="2:81" x14ac:dyDescent="0.3">
      <c r="B24" s="16"/>
      <c r="C24" s="59"/>
      <c r="D24" s="16"/>
      <c r="E24" s="16"/>
      <c r="F24" s="16"/>
      <c r="G24" s="16"/>
      <c r="H24" s="97">
        <f>C24*D24*E24*F24</f>
        <v>0</v>
      </c>
      <c r="I24" s="97">
        <f>(2*E24)*F24*C24</f>
        <v>0</v>
      </c>
      <c r="J24" s="97">
        <f>(D24+0.6)*G24*F24*C24</f>
        <v>0</v>
      </c>
      <c r="K24" s="97">
        <f>J24-H24-M24</f>
        <v>0</v>
      </c>
      <c r="L24" s="97">
        <f>(J24*1.3)-H24-M24</f>
        <v>0</v>
      </c>
      <c r="M24" s="97">
        <f>(D24+0.1)*F24*$M$5*C24</f>
        <v>0</v>
      </c>
      <c r="N24" s="96">
        <f>SUM(O24:CC24)</f>
        <v>0</v>
      </c>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row>
    <row r="25" spans="2:81" x14ac:dyDescent="0.3">
      <c r="B25" s="16"/>
      <c r="C25" s="59"/>
      <c r="D25" s="16"/>
      <c r="E25" s="16"/>
      <c r="F25" s="16"/>
      <c r="G25" s="16"/>
      <c r="H25" s="97">
        <f>C25*D25*E25*F25</f>
        <v>0</v>
      </c>
      <c r="I25" s="97">
        <f>(2*E25)*F25*C25</f>
        <v>0</v>
      </c>
      <c r="J25" s="97">
        <f>(D25+0.6)*G25*F25*C25</f>
        <v>0</v>
      </c>
      <c r="K25" s="97">
        <f>J25-H25-M25</f>
        <v>0</v>
      </c>
      <c r="L25" s="97">
        <f>(J25*1.3)-H25-M25</f>
        <v>0</v>
      </c>
      <c r="M25" s="97">
        <f>(D25+0.1)*F25*$M$5*C25</f>
        <v>0</v>
      </c>
      <c r="N25" s="96">
        <f>SUM(O25:CC25)</f>
        <v>0</v>
      </c>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row>
    <row r="26" spans="2:81" x14ac:dyDescent="0.3">
      <c r="B26" s="16"/>
      <c r="C26" s="59"/>
      <c r="D26" s="16"/>
      <c r="E26" s="16"/>
      <c r="F26" s="16"/>
      <c r="G26" s="16"/>
      <c r="H26" s="97">
        <f>C26*D26*E26*F26</f>
        <v>0</v>
      </c>
      <c r="I26" s="97">
        <f>(2*E26)*F26*C26</f>
        <v>0</v>
      </c>
      <c r="J26" s="97">
        <f>(D26+0.6)*G26*F26*C26</f>
        <v>0</v>
      </c>
      <c r="K26" s="97">
        <f>J26-H26-M26</f>
        <v>0</v>
      </c>
      <c r="L26" s="97">
        <f>(J26*1.3)-H26-M26</f>
        <v>0</v>
      </c>
      <c r="M26" s="97">
        <f>(D26+0.1)*F26*$M$5*C26</f>
        <v>0</v>
      </c>
      <c r="N26" s="96">
        <f>SUM(O26:CC26)</f>
        <v>0</v>
      </c>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row>
    <row r="27" spans="2:81" x14ac:dyDescent="0.3">
      <c r="B27" s="16"/>
      <c r="C27" s="59"/>
      <c r="D27" s="16"/>
      <c r="E27" s="16"/>
      <c r="F27" s="16"/>
      <c r="G27" s="16"/>
      <c r="H27" s="97">
        <f>C27*D27*E27*F27</f>
        <v>0</v>
      </c>
      <c r="I27" s="97">
        <f>(2*E27)*F27*C27</f>
        <v>0</v>
      </c>
      <c r="J27" s="97">
        <f>(D27+0.6)*G27*F27*C27</f>
        <v>0</v>
      </c>
      <c r="K27" s="97">
        <f>J27-H27-M27</f>
        <v>0</v>
      </c>
      <c r="L27" s="97">
        <f>(J27*1.3)-H27-M27</f>
        <v>0</v>
      </c>
      <c r="M27" s="97">
        <f>(D27+0.1)*F27*$M$5*C27</f>
        <v>0</v>
      </c>
      <c r="N27" s="96">
        <f>SUM(O27:CC27)</f>
        <v>0</v>
      </c>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row>
    <row r="28" spans="2:81" x14ac:dyDescent="0.3">
      <c r="B28" s="16"/>
      <c r="C28" s="59"/>
      <c r="D28" s="16"/>
      <c r="E28" s="16"/>
      <c r="F28" s="16"/>
      <c r="G28" s="16"/>
      <c r="H28" s="97">
        <f>C28*D28*E28*F28</f>
        <v>0</v>
      </c>
      <c r="I28" s="97">
        <f>(2*E28)*F28*C28</f>
        <v>0</v>
      </c>
      <c r="J28" s="97">
        <f>(D28+0.6)*G28*F28*C28</f>
        <v>0</v>
      </c>
      <c r="K28" s="97">
        <f>J28-H28-M28</f>
        <v>0</v>
      </c>
      <c r="L28" s="97">
        <f>(J28*1.3)-H28-M28</f>
        <v>0</v>
      </c>
      <c r="M28" s="97">
        <f>(D28+0.1)*F28*$M$5*C28</f>
        <v>0</v>
      </c>
      <c r="N28" s="96">
        <f>SUM(O28:CC28)</f>
        <v>0</v>
      </c>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row>
    <row r="29" spans="2:81" x14ac:dyDescent="0.3">
      <c r="B29" s="16"/>
      <c r="C29" s="59"/>
      <c r="D29" s="16"/>
      <c r="E29" s="16"/>
      <c r="F29" s="16"/>
      <c r="G29" s="16"/>
      <c r="H29" s="97">
        <f>C29*D29*E29*F29</f>
        <v>0</v>
      </c>
      <c r="I29" s="97">
        <f>(2*E29)*F29*C29</f>
        <v>0</v>
      </c>
      <c r="J29" s="97">
        <f>(D29+0.6)*G29*F29*C29</f>
        <v>0</v>
      </c>
      <c r="K29" s="97">
        <f>J29-H29-M29</f>
        <v>0</v>
      </c>
      <c r="L29" s="97">
        <f>(J29*1.3)-H29-M29</f>
        <v>0</v>
      </c>
      <c r="M29" s="97">
        <f>(D29+0.1)*F29*$M$5*C29</f>
        <v>0</v>
      </c>
      <c r="N29" s="96">
        <f>SUM(O29:CC29)</f>
        <v>0</v>
      </c>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row>
    <row r="30" spans="2:81" x14ac:dyDescent="0.3">
      <c r="B30" s="16"/>
      <c r="C30" s="59"/>
      <c r="D30" s="16"/>
      <c r="E30" s="16"/>
      <c r="F30" s="16"/>
      <c r="G30" s="16"/>
      <c r="H30" s="97">
        <f>C30*D30*E30*F30</f>
        <v>0</v>
      </c>
      <c r="I30" s="97">
        <f>(2*E30)*F30*C30</f>
        <v>0</v>
      </c>
      <c r="J30" s="97">
        <f>(D30+0.6)*G30*F30*C30</f>
        <v>0</v>
      </c>
      <c r="K30" s="97">
        <f>J30-H30-M30</f>
        <v>0</v>
      </c>
      <c r="L30" s="97">
        <f>(J30*1.3)-H30-M30</f>
        <v>0</v>
      </c>
      <c r="M30" s="97">
        <f>(D30+0.1)*F30*$M$5*C30</f>
        <v>0</v>
      </c>
      <c r="N30" s="96">
        <f>SUM(O30:CC30)</f>
        <v>0</v>
      </c>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row>
    <row r="31" spans="2:81" x14ac:dyDescent="0.3">
      <c r="B31" s="16"/>
      <c r="C31" s="59"/>
      <c r="D31" s="16"/>
      <c r="E31" s="16"/>
      <c r="F31" s="16"/>
      <c r="G31" s="16"/>
      <c r="H31" s="97">
        <f>C31*D31*E31*F31</f>
        <v>0</v>
      </c>
      <c r="I31" s="97">
        <f>(2*E31)*F31*C31</f>
        <v>0</v>
      </c>
      <c r="J31" s="97">
        <f>(D31+0.6)*G31*F31*C31</f>
        <v>0</v>
      </c>
      <c r="K31" s="97">
        <f>J31-H31-M31</f>
        <v>0</v>
      </c>
      <c r="L31" s="97">
        <f>(J31*1.3)-H31-M31</f>
        <v>0</v>
      </c>
      <c r="M31" s="97">
        <f>(D31+0.1)*F31*$M$5*C31</f>
        <v>0</v>
      </c>
      <c r="N31" s="96">
        <f>SUM(O31:CC31)</f>
        <v>0</v>
      </c>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row>
    <row r="32" spans="2:81" x14ac:dyDescent="0.3">
      <c r="B32" s="16"/>
      <c r="C32" s="59"/>
      <c r="D32" s="16"/>
      <c r="E32" s="16"/>
      <c r="F32" s="16"/>
      <c r="G32" s="16"/>
      <c r="H32" s="97">
        <f>C32*D32*E32*F32</f>
        <v>0</v>
      </c>
      <c r="I32" s="97">
        <f>(2*E32)*F32*C32</f>
        <v>0</v>
      </c>
      <c r="J32" s="97">
        <f>(D32+0.6)*G32*F32*C32</f>
        <v>0</v>
      </c>
      <c r="K32" s="97">
        <f>J32-H32-M32</f>
        <v>0</v>
      </c>
      <c r="L32" s="97">
        <f>(J32*1.3)-H32-M32</f>
        <v>0</v>
      </c>
      <c r="M32" s="97">
        <f>(D32+0.1)*F32*$M$5*C32</f>
        <v>0</v>
      </c>
      <c r="N32" s="96">
        <f>SUM(O32:CC32)</f>
        <v>0</v>
      </c>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row>
    <row r="33" spans="2:81" x14ac:dyDescent="0.3">
      <c r="B33" s="16"/>
      <c r="C33" s="59"/>
      <c r="D33" s="16"/>
      <c r="E33" s="16"/>
      <c r="F33" s="16"/>
      <c r="G33" s="16"/>
      <c r="H33" s="97">
        <f>C33*D33*E33*F33</f>
        <v>0</v>
      </c>
      <c r="I33" s="97">
        <f>(2*E33)*F33*C33</f>
        <v>0</v>
      </c>
      <c r="J33" s="97">
        <f>(D33+0.6)*G33*F33*C33</f>
        <v>0</v>
      </c>
      <c r="K33" s="97">
        <f>J33-H33-M33</f>
        <v>0</v>
      </c>
      <c r="L33" s="97">
        <f>(J33*1.3)-H33-M33</f>
        <v>0</v>
      </c>
      <c r="M33" s="97">
        <f>(D33+0.1)*F33*$M$5*C33</f>
        <v>0</v>
      </c>
      <c r="N33" s="96">
        <f>SUM(O33:CC33)</f>
        <v>0</v>
      </c>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row>
    <row r="34" spans="2:81" x14ac:dyDescent="0.3">
      <c r="B34" s="16"/>
      <c r="C34" s="59"/>
      <c r="D34" s="16"/>
      <c r="E34" s="16"/>
      <c r="F34" s="16"/>
      <c r="G34" s="16"/>
      <c r="H34" s="97">
        <f>C34*D34*E34*F34</f>
        <v>0</v>
      </c>
      <c r="I34" s="97">
        <f>(2*E34)*F34*C34</f>
        <v>0</v>
      </c>
      <c r="J34" s="97">
        <f>(D34+0.6)*G34*F34*C34</f>
        <v>0</v>
      </c>
      <c r="K34" s="97">
        <f>J34-H34-M34</f>
        <v>0</v>
      </c>
      <c r="L34" s="97">
        <f>(J34*1.3)-H34-M34</f>
        <v>0</v>
      </c>
      <c r="M34" s="97">
        <f>(D34+0.1)*F34*$M$5*C34</f>
        <v>0</v>
      </c>
      <c r="N34" s="96">
        <f>SUM(O34:CC34)</f>
        <v>0</v>
      </c>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row>
    <row r="35" spans="2:81" x14ac:dyDescent="0.3">
      <c r="B35" s="16"/>
      <c r="C35" s="59"/>
      <c r="D35" s="16"/>
      <c r="E35" s="16"/>
      <c r="F35" s="16"/>
      <c r="G35" s="16"/>
      <c r="H35" s="97">
        <f>C35*D35*E35*F35</f>
        <v>0</v>
      </c>
      <c r="I35" s="97">
        <f>(2*E35)*F35*C35</f>
        <v>0</v>
      </c>
      <c r="J35" s="97">
        <f>(D35+0.6)*G35*F35*C35</f>
        <v>0</v>
      </c>
      <c r="K35" s="97">
        <f>J35-H35-M35</f>
        <v>0</v>
      </c>
      <c r="L35" s="97">
        <f>(J35*1.3)-H35-M35</f>
        <v>0</v>
      </c>
      <c r="M35" s="97">
        <f>(D35+0.1)*F35*$M$5*C35</f>
        <v>0</v>
      </c>
      <c r="N35" s="96">
        <f>SUM(O35:CC35)</f>
        <v>0</v>
      </c>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row>
    <row r="36" spans="2:81" x14ac:dyDescent="0.3">
      <c r="B36" s="16"/>
      <c r="C36" s="59"/>
      <c r="D36" s="16"/>
      <c r="E36" s="16"/>
      <c r="F36" s="16"/>
      <c r="G36" s="16"/>
      <c r="H36" s="97">
        <f>C36*D36*E36*F36</f>
        <v>0</v>
      </c>
      <c r="I36" s="97">
        <f>(2*E36)*F36*C36</f>
        <v>0</v>
      </c>
      <c r="J36" s="97">
        <f>(D36+0.6)*G36*F36*C36</f>
        <v>0</v>
      </c>
      <c r="K36" s="97">
        <f>J36-H36-M36</f>
        <v>0</v>
      </c>
      <c r="L36" s="97">
        <f>(J36*1.3)-H36-M36</f>
        <v>0</v>
      </c>
      <c r="M36" s="97">
        <f>(D36+0.1)*F36*$M$5*C36</f>
        <v>0</v>
      </c>
      <c r="N36" s="96">
        <f>SUM(O36:CC36)</f>
        <v>0</v>
      </c>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row>
    <row r="37" spans="2:81" x14ac:dyDescent="0.3">
      <c r="B37" s="16"/>
      <c r="C37" s="59"/>
      <c r="D37" s="16"/>
      <c r="E37" s="16"/>
      <c r="F37" s="16"/>
      <c r="G37" s="16"/>
      <c r="H37" s="97">
        <f>C37*D37*E37*F37</f>
        <v>0</v>
      </c>
      <c r="I37" s="97">
        <f>(2*E37)*F37*C37</f>
        <v>0</v>
      </c>
      <c r="J37" s="97">
        <f>(D37+0.6)*G37*F37*C37</f>
        <v>0</v>
      </c>
      <c r="K37" s="97">
        <f>J37-H37-M37</f>
        <v>0</v>
      </c>
      <c r="L37" s="97">
        <f>(J37*1.3)-H37-M37</f>
        <v>0</v>
      </c>
      <c r="M37" s="97">
        <f>(D37+0.1)*F37*$M$5*C37</f>
        <v>0</v>
      </c>
      <c r="N37" s="96">
        <f>SUM(O37:CC37)</f>
        <v>0</v>
      </c>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row>
    <row r="38" spans="2:81" x14ac:dyDescent="0.3">
      <c r="B38" s="16"/>
      <c r="C38" s="59"/>
      <c r="D38" s="16"/>
      <c r="E38" s="16"/>
      <c r="F38" s="98"/>
      <c r="G38" s="16"/>
      <c r="H38" s="97">
        <f>C38*D38*E38*F38</f>
        <v>0</v>
      </c>
      <c r="I38" s="97">
        <f>(2*E38)*F38*C38</f>
        <v>0</v>
      </c>
      <c r="J38" s="97">
        <f>(D38+0.6)*G38*F38*C38</f>
        <v>0</v>
      </c>
      <c r="K38" s="97">
        <f>J38-H38-M38</f>
        <v>0</v>
      </c>
      <c r="L38" s="97">
        <f>(J38*1.3)-H38-M38</f>
        <v>0</v>
      </c>
      <c r="M38" s="97">
        <f>(D38+0.1)*F38*$M$5*C38</f>
        <v>0</v>
      </c>
      <c r="N38" s="96">
        <f>SUM(O38:CC38)</f>
        <v>0</v>
      </c>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row>
    <row r="39" spans="2:81" x14ac:dyDescent="0.3">
      <c r="B39" s="16"/>
      <c r="C39" s="59"/>
      <c r="D39" s="16"/>
      <c r="E39" s="16"/>
      <c r="F39" s="93"/>
      <c r="G39" s="16"/>
      <c r="H39" s="92">
        <f>C39*D39*E39*F39</f>
        <v>0</v>
      </c>
      <c r="I39" s="92">
        <f>(2*E39)*F39*C39</f>
        <v>0</v>
      </c>
      <c r="J39" s="92">
        <f>(D39+0.6)*G39*F39*C39</f>
        <v>0</v>
      </c>
      <c r="K39" s="92">
        <f>J39-H39-M39</f>
        <v>0</v>
      </c>
      <c r="L39" s="92">
        <f>(J39*1.3)-H39-M39</f>
        <v>0</v>
      </c>
      <c r="M39" s="92">
        <f>(D39+0.1)*F39*$M$5*C39</f>
        <v>0</v>
      </c>
      <c r="N39" s="91"/>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row>
    <row r="40" spans="2:81" x14ac:dyDescent="0.3">
      <c r="B40" s="16"/>
      <c r="C40" s="59"/>
      <c r="D40" s="16"/>
      <c r="E40" s="16"/>
      <c r="F40" s="93"/>
      <c r="G40" s="16"/>
      <c r="H40" s="92">
        <f>C40*D40*E40*F40</f>
        <v>0</v>
      </c>
      <c r="I40" s="92">
        <f>(2*E40)*F40*C40</f>
        <v>0</v>
      </c>
      <c r="J40" s="92">
        <f>(D40+0.6)*G40*F40*C40</f>
        <v>0</v>
      </c>
      <c r="K40" s="92">
        <f>J40-H40-M40</f>
        <v>0</v>
      </c>
      <c r="L40" s="92">
        <f>(J40*1.3)-H40-M40</f>
        <v>0</v>
      </c>
      <c r="M40" s="92">
        <f>(D40+0.1)*F40*$M$5*C40</f>
        <v>0</v>
      </c>
      <c r="N40" s="91"/>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row>
    <row r="41" spans="2:81" x14ac:dyDescent="0.3">
      <c r="B41" s="16"/>
      <c r="C41" s="59"/>
      <c r="D41" s="16"/>
      <c r="E41" s="16"/>
      <c r="F41" s="93"/>
      <c r="G41" s="16"/>
      <c r="H41" s="92">
        <f>C41*D41*E41*F41</f>
        <v>0</v>
      </c>
      <c r="I41" s="92">
        <f>(2*E41)*F41*C41</f>
        <v>0</v>
      </c>
      <c r="J41" s="92">
        <f>(D41+0.6)*G41*F41*C41</f>
        <v>0</v>
      </c>
      <c r="K41" s="92">
        <f>J41-H41-M41</f>
        <v>0</v>
      </c>
      <c r="L41" s="92">
        <f>(J41*1.3)-H41-M41</f>
        <v>0</v>
      </c>
      <c r="M41" s="92">
        <f>(D41+0.1)*F41*$M$5*C41</f>
        <v>0</v>
      </c>
      <c r="N41" s="91"/>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row>
    <row r="42" spans="2:81" x14ac:dyDescent="0.3">
      <c r="B42" s="16"/>
      <c r="C42" s="59"/>
      <c r="D42" s="16"/>
      <c r="E42" s="16"/>
      <c r="F42" s="93"/>
      <c r="G42" s="16"/>
      <c r="H42" s="92">
        <f>C42*D42*E42*F42</f>
        <v>0</v>
      </c>
      <c r="I42" s="92">
        <f>(2*E42)*F42*C42</f>
        <v>0</v>
      </c>
      <c r="J42" s="92">
        <f>(D42+0.6)*G42*F42*C42</f>
        <v>0</v>
      </c>
      <c r="K42" s="92">
        <f>J42-H42-M42</f>
        <v>0</v>
      </c>
      <c r="L42" s="92">
        <f>(J42*1.3)-H42-M42</f>
        <v>0</v>
      </c>
      <c r="M42" s="92">
        <f>(D42+0.1)*F42*$M$5*C42</f>
        <v>0</v>
      </c>
      <c r="N42" s="91"/>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row>
    <row r="43" spans="2:81" x14ac:dyDescent="0.3">
      <c r="B43" s="16"/>
      <c r="C43" s="59"/>
      <c r="D43" s="16"/>
      <c r="E43" s="16"/>
      <c r="F43" s="93"/>
      <c r="G43" s="16"/>
      <c r="H43" s="92">
        <f>C43*D43*E43*F43</f>
        <v>0</v>
      </c>
      <c r="I43" s="92">
        <f>(2*E43)*F43*C43</f>
        <v>0</v>
      </c>
      <c r="J43" s="92">
        <f>(D43+0.6)*G43*F43*C43</f>
        <v>0</v>
      </c>
      <c r="K43" s="92">
        <f>J43-H43-M43</f>
        <v>0</v>
      </c>
      <c r="L43" s="92">
        <f>(J43*1.3)-H43-M43</f>
        <v>0</v>
      </c>
      <c r="M43" s="92">
        <f>(D43+0.1)*F43*$M$5*C43</f>
        <v>0</v>
      </c>
      <c r="N43" s="91"/>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row>
    <row r="44" spans="2:81" x14ac:dyDescent="0.3">
      <c r="B44" s="16"/>
      <c r="C44" s="59"/>
      <c r="D44" s="16"/>
      <c r="E44" s="16"/>
      <c r="F44" s="93"/>
      <c r="G44" s="16"/>
      <c r="H44" s="92">
        <f>C44*D44*E44*F44</f>
        <v>0</v>
      </c>
      <c r="I44" s="92">
        <f>(2*E44)*F44*C44</f>
        <v>0</v>
      </c>
      <c r="J44" s="92">
        <f>(D44+0.6)*G44*F44*C44</f>
        <v>0</v>
      </c>
      <c r="K44" s="92">
        <f>J44-H44-M44</f>
        <v>0</v>
      </c>
      <c r="L44" s="92">
        <f>(J44*1.3)-H44-M44</f>
        <v>0</v>
      </c>
      <c r="M44" s="92">
        <f>(D44+0.1)*F44*$M$5*C44</f>
        <v>0</v>
      </c>
      <c r="N44" s="91"/>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row>
    <row r="45" spans="2:81" x14ac:dyDescent="0.3">
      <c r="B45" s="16"/>
      <c r="C45" s="59"/>
      <c r="D45" s="16"/>
      <c r="E45" s="16"/>
      <c r="F45" s="93"/>
      <c r="G45" s="16"/>
      <c r="H45" s="92">
        <f>C45*D45*E45*F45</f>
        <v>0</v>
      </c>
      <c r="I45" s="92">
        <f>(2*E45)*F45*C45</f>
        <v>0</v>
      </c>
      <c r="J45" s="92">
        <f>(D45+0.6)*G45*F45*C45</f>
        <v>0</v>
      </c>
      <c r="K45" s="92">
        <f>J45-H45-M45</f>
        <v>0</v>
      </c>
      <c r="L45" s="92">
        <f>(J45*1.3)-H45-M45</f>
        <v>0</v>
      </c>
      <c r="M45" s="92">
        <f>(D45+0.1)*F45*$M$5*C45</f>
        <v>0</v>
      </c>
      <c r="N45" s="91"/>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row>
    <row r="46" spans="2:81" x14ac:dyDescent="0.3">
      <c r="B46" s="16"/>
      <c r="C46" s="59"/>
      <c r="D46" s="16"/>
      <c r="E46" s="16"/>
      <c r="F46" s="93"/>
      <c r="G46" s="16"/>
      <c r="H46" s="92">
        <f>C46*D46*E46*F46</f>
        <v>0</v>
      </c>
      <c r="I46" s="92">
        <f>(2*E46)*F46*C46</f>
        <v>0</v>
      </c>
      <c r="J46" s="92">
        <f>(D46+0.6)*G46*F46*C46</f>
        <v>0</v>
      </c>
      <c r="K46" s="92">
        <f>J46-H46-M46</f>
        <v>0</v>
      </c>
      <c r="L46" s="92">
        <f>(J46*1.3)-H46-M46</f>
        <v>0</v>
      </c>
      <c r="M46" s="92">
        <f>(D46+0.1)*F46*$M$5*C46</f>
        <v>0</v>
      </c>
      <c r="N46" s="91"/>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row>
    <row r="47" spans="2:81" x14ac:dyDescent="0.3">
      <c r="B47" s="16"/>
      <c r="C47" s="94"/>
      <c r="D47" s="16"/>
      <c r="E47" s="16"/>
      <c r="F47" s="93"/>
      <c r="G47" s="16"/>
      <c r="H47" s="92">
        <f>C47*D47*E47*F47</f>
        <v>0</v>
      </c>
      <c r="I47" s="92">
        <f>(2*E47)*F47*C47</f>
        <v>0</v>
      </c>
      <c r="J47" s="92">
        <f>(D47+0.6)*G47*F47*C47</f>
        <v>0</v>
      </c>
      <c r="K47" s="92">
        <f>J47-H47-M47</f>
        <v>0</v>
      </c>
      <c r="L47" s="92">
        <f>(J47*1.3)-H47-M47</f>
        <v>0</v>
      </c>
      <c r="M47" s="92">
        <f>(D47+0.1)*F47*$M$5*C47</f>
        <v>0</v>
      </c>
      <c r="N47" s="91"/>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row>
    <row r="48" spans="2:81" x14ac:dyDescent="0.3">
      <c r="B48" s="16"/>
      <c r="C48" s="94"/>
      <c r="D48" s="16"/>
      <c r="E48" s="16"/>
      <c r="F48" s="93"/>
      <c r="G48" s="16"/>
      <c r="H48" s="92">
        <f>C48*D48*E48*F48</f>
        <v>0</v>
      </c>
      <c r="I48" s="92">
        <f>(2*E48)*F48*C48</f>
        <v>0</v>
      </c>
      <c r="J48" s="92">
        <f>(D48+0.6)*G48*F48*C48</f>
        <v>0</v>
      </c>
      <c r="K48" s="92">
        <f>J48-H48-M48</f>
        <v>0</v>
      </c>
      <c r="L48" s="92">
        <f>(J48*1.3)-H48-M48</f>
        <v>0</v>
      </c>
      <c r="M48" s="92">
        <f>(D48+0.1)*F48*$M$5*C48</f>
        <v>0</v>
      </c>
      <c r="N48" s="91"/>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row>
    <row r="49" spans="2:81" x14ac:dyDescent="0.3">
      <c r="B49" s="16"/>
      <c r="C49" s="94"/>
      <c r="D49" s="16"/>
      <c r="E49" s="93"/>
      <c r="F49" s="93"/>
      <c r="G49" s="16"/>
      <c r="H49" s="92">
        <f>C49*D49*E49*F49</f>
        <v>0</v>
      </c>
      <c r="I49" s="92">
        <f>(2*E49)*F49*C49</f>
        <v>0</v>
      </c>
      <c r="J49" s="92">
        <f>(D49+0.6)*G49*F49*C49</f>
        <v>0</v>
      </c>
      <c r="K49" s="92">
        <f>J49-H49-M49</f>
        <v>0</v>
      </c>
      <c r="L49" s="92">
        <f>(J49*1.3)-H49-M49</f>
        <v>0</v>
      </c>
      <c r="M49" s="92">
        <f>(D49+0.1)*F49*$M$5*C49</f>
        <v>0</v>
      </c>
      <c r="N49" s="91"/>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row>
    <row r="50" spans="2:81" x14ac:dyDescent="0.3">
      <c r="B50" s="16"/>
      <c r="C50" s="94"/>
      <c r="D50" s="93"/>
      <c r="E50" s="93"/>
      <c r="F50" s="93"/>
      <c r="G50" s="16"/>
      <c r="H50" s="92">
        <f>C50*D50*E50*F50</f>
        <v>0</v>
      </c>
      <c r="I50" s="92">
        <f>(2*E50)*F50*C50</f>
        <v>0</v>
      </c>
      <c r="J50" s="92">
        <f>(D50+0.6)*G50*F50*C50</f>
        <v>0</v>
      </c>
      <c r="K50" s="92">
        <f>J50-H50-M50</f>
        <v>0</v>
      </c>
      <c r="L50" s="92">
        <f>(J50*1.3)-H50-M50</f>
        <v>0</v>
      </c>
      <c r="M50" s="92">
        <f>(D50+0.1)*F50*$M$5*C50</f>
        <v>0</v>
      </c>
      <c r="N50" s="91"/>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row>
    <row r="51" spans="2:81" x14ac:dyDescent="0.3">
      <c r="B51" s="16"/>
      <c r="C51" s="94"/>
      <c r="D51" s="93"/>
      <c r="E51" s="93"/>
      <c r="F51" s="93"/>
      <c r="G51" s="16"/>
      <c r="H51" s="92">
        <f>C51*D51*E51*F51</f>
        <v>0</v>
      </c>
      <c r="I51" s="92">
        <f>(2*E51)*F51*C51</f>
        <v>0</v>
      </c>
      <c r="J51" s="92">
        <f>(D51+0.6)*G51*F51*C51</f>
        <v>0</v>
      </c>
      <c r="K51" s="92">
        <f>J51-H51-M51</f>
        <v>0</v>
      </c>
      <c r="L51" s="92">
        <f>(J51*1.3)-H51-M51</f>
        <v>0</v>
      </c>
      <c r="M51" s="92">
        <f>(D51+0.1)*F51*$M$5*C51</f>
        <v>0</v>
      </c>
      <c r="N51" s="91"/>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row>
    <row r="52" spans="2:81" x14ac:dyDescent="0.3">
      <c r="B52" s="16"/>
      <c r="C52" s="94"/>
      <c r="D52" s="93"/>
      <c r="E52" s="93"/>
      <c r="F52" s="93"/>
      <c r="G52" s="16"/>
      <c r="H52" s="92"/>
      <c r="I52" s="92"/>
      <c r="J52" s="92"/>
      <c r="K52" s="92"/>
      <c r="L52" s="92"/>
      <c r="M52" s="92"/>
      <c r="N52" s="91"/>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row>
    <row r="53" spans="2:81" x14ac:dyDescent="0.3">
      <c r="B53" s="16"/>
      <c r="C53" s="94"/>
      <c r="D53" s="93"/>
      <c r="E53" s="93"/>
      <c r="F53" s="93"/>
      <c r="G53" s="16"/>
      <c r="H53" s="92"/>
      <c r="I53" s="92"/>
      <c r="J53" s="92"/>
      <c r="K53" s="92"/>
      <c r="L53" s="92"/>
      <c r="M53" s="92"/>
      <c r="N53" s="91"/>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row>
    <row r="54" spans="2:81" x14ac:dyDescent="0.3">
      <c r="B54" s="16"/>
      <c r="C54" s="94"/>
      <c r="D54" s="93"/>
      <c r="E54" s="93"/>
      <c r="F54" s="93"/>
      <c r="G54" s="16"/>
      <c r="H54" s="92"/>
      <c r="I54" s="92"/>
      <c r="J54" s="92"/>
      <c r="K54" s="92"/>
      <c r="L54" s="92"/>
      <c r="M54" s="92"/>
      <c r="N54" s="91"/>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row>
    <row r="55" spans="2:81" x14ac:dyDescent="0.3">
      <c r="B55" s="16"/>
      <c r="C55" s="94"/>
      <c r="D55" s="93"/>
      <c r="E55" s="93"/>
      <c r="F55" s="93"/>
      <c r="G55" s="16"/>
      <c r="H55" s="92"/>
      <c r="I55" s="92"/>
      <c r="J55" s="92"/>
      <c r="K55" s="92"/>
      <c r="L55" s="92"/>
      <c r="M55" s="92"/>
      <c r="N55" s="91"/>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row>
    <row r="56" spans="2:81" x14ac:dyDescent="0.3">
      <c r="B56" s="16"/>
      <c r="C56" s="94"/>
      <c r="D56" s="93"/>
      <c r="E56" s="93"/>
      <c r="F56" s="93"/>
      <c r="G56" s="16"/>
      <c r="H56" s="92"/>
      <c r="I56" s="92"/>
      <c r="J56" s="92"/>
      <c r="K56" s="92"/>
      <c r="L56" s="92"/>
      <c r="M56" s="92"/>
      <c r="N56" s="91"/>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c r="CB56" s="90"/>
      <c r="CC56" s="90"/>
    </row>
    <row r="57" spans="2:81" x14ac:dyDescent="0.3">
      <c r="B57" s="16"/>
      <c r="C57" s="94"/>
      <c r="D57" s="93"/>
      <c r="E57" s="93"/>
      <c r="F57" s="93"/>
      <c r="G57" s="16"/>
      <c r="H57" s="92"/>
      <c r="I57" s="92"/>
      <c r="J57" s="92"/>
      <c r="K57" s="92"/>
      <c r="L57" s="92"/>
      <c r="M57" s="92"/>
      <c r="N57" s="91"/>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row>
    <row r="58" spans="2:81" x14ac:dyDescent="0.3">
      <c r="B58" s="16"/>
      <c r="C58" s="94"/>
      <c r="D58" s="93"/>
      <c r="E58" s="93"/>
      <c r="F58" s="93"/>
      <c r="G58" s="16"/>
      <c r="H58" s="92"/>
      <c r="I58" s="92"/>
      <c r="J58" s="92"/>
      <c r="K58" s="92"/>
      <c r="L58" s="92"/>
      <c r="M58" s="92"/>
      <c r="N58" s="91"/>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row>
    <row r="59" spans="2:81" x14ac:dyDescent="0.3">
      <c r="B59" s="16"/>
      <c r="C59" s="94"/>
      <c r="D59" s="93"/>
      <c r="E59" s="93"/>
      <c r="F59" s="93"/>
      <c r="G59" s="16"/>
      <c r="H59" s="92"/>
      <c r="I59" s="92"/>
      <c r="J59" s="92"/>
      <c r="K59" s="92"/>
      <c r="L59" s="92"/>
      <c r="M59" s="92"/>
      <c r="N59" s="91"/>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row>
    <row r="60" spans="2:81" x14ac:dyDescent="0.3">
      <c r="B60" s="16"/>
      <c r="C60" s="94"/>
      <c r="D60" s="93"/>
      <c r="E60" s="93"/>
      <c r="F60" s="93"/>
      <c r="G60" s="16"/>
      <c r="H60" s="92"/>
      <c r="I60" s="92"/>
      <c r="J60" s="92"/>
      <c r="K60" s="92"/>
      <c r="L60" s="92"/>
      <c r="M60" s="92"/>
      <c r="N60" s="91"/>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row>
    <row r="61" spans="2:81" x14ac:dyDescent="0.3">
      <c r="B61" s="16"/>
      <c r="C61" s="94"/>
      <c r="D61" s="93"/>
      <c r="E61" s="93"/>
      <c r="F61" s="93"/>
      <c r="G61" s="16"/>
      <c r="H61" s="92"/>
      <c r="I61" s="92"/>
      <c r="J61" s="92"/>
      <c r="K61" s="92"/>
      <c r="L61" s="92"/>
      <c r="M61" s="92"/>
      <c r="N61" s="91"/>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row>
    <row r="62" spans="2:81" x14ac:dyDescent="0.3">
      <c r="B62" s="16"/>
      <c r="C62" s="94"/>
      <c r="D62" s="93"/>
      <c r="E62" s="93"/>
      <c r="F62" s="93"/>
      <c r="G62" s="16"/>
      <c r="H62" s="92"/>
      <c r="I62" s="92"/>
      <c r="J62" s="92"/>
      <c r="K62" s="92"/>
      <c r="L62" s="92"/>
      <c r="M62" s="92"/>
      <c r="N62" s="91"/>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row>
    <row r="63" spans="2:81" x14ac:dyDescent="0.3">
      <c r="B63" s="16" t="s">
        <v>98</v>
      </c>
      <c r="C63" s="58"/>
      <c r="D63" s="89"/>
      <c r="E63" s="89"/>
      <c r="F63" s="89"/>
      <c r="G63" s="16">
        <v>0.4</v>
      </c>
      <c r="H63" s="88">
        <f>C63*D63*E63*F63</f>
        <v>0</v>
      </c>
      <c r="I63" s="88">
        <f>(2*E63)*F63*C63</f>
        <v>0</v>
      </c>
      <c r="J63" s="88">
        <f>(D63+0.6)*G63*F63*C63</f>
        <v>0</v>
      </c>
      <c r="K63" s="88">
        <f>J63-H63-M63</f>
        <v>0</v>
      </c>
      <c r="L63" s="88">
        <f>(J63*1.3)-H63-M63</f>
        <v>0</v>
      </c>
      <c r="M63" s="88">
        <f>(D63+0.1)*F63*$M$5*C63</f>
        <v>0</v>
      </c>
      <c r="N63" s="87">
        <f>SUM(O63:CC63)</f>
        <v>0</v>
      </c>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row>
  </sheetData>
  <mergeCells count="21">
    <mergeCell ref="M6:M8"/>
    <mergeCell ref="AF6:AF7"/>
    <mergeCell ref="AG6:CC6"/>
    <mergeCell ref="B3:G5"/>
    <mergeCell ref="J5:L5"/>
    <mergeCell ref="B6:B9"/>
    <mergeCell ref="C6:C9"/>
    <mergeCell ref="D6:G6"/>
    <mergeCell ref="H6:H8"/>
    <mergeCell ref="I6:I8"/>
    <mergeCell ref="J6:J8"/>
    <mergeCell ref="D7:D8"/>
    <mergeCell ref="E7:E8"/>
    <mergeCell ref="F7:F8"/>
    <mergeCell ref="G7:G8"/>
    <mergeCell ref="D9:G9"/>
    <mergeCell ref="X6:AE6"/>
    <mergeCell ref="K6:K8"/>
    <mergeCell ref="L6:L8"/>
    <mergeCell ref="N6:N7"/>
    <mergeCell ref="O6:W6"/>
  </mergeCells>
  <dataValidations count="21">
    <dataValidation allowBlank="1" showInputMessage="1" showErrorMessage="1" prompt="Informe o comprimento da Viga em m Ex:_x000a_2,5 ou _x000a_1,25_x000a_etc" sqref="F10:F63" xr:uid="{00000000-0002-0000-0000-000014000000}"/>
    <dataValidation allowBlank="1" showInputMessage="1" showErrorMessage="1" prompt="Informe a largura da Viga em m Ex:_x000a_0,3 ou _x000a_0,5_x000a_etc" sqref="D10:D63" xr:uid="{00000000-0002-0000-0000-000013000000}"/>
    <dataValidation allowBlank="1" showInputMessage="1" showErrorMessage="1" prompt="Informe a quantidade da Viga Ex:_x000a_2 ou _x000a_1_x000a_etc" sqref="C10:C63" xr:uid="{00000000-0002-0000-0000-000012000000}"/>
    <dataValidation allowBlank="1" showInputMessage="1" showErrorMessage="1" prompt="Informe o nome da Viga Ex:_x000a_V101 = 102  ou_x000a_V5_x000a_etc" sqref="B10:B63" xr:uid="{00000000-0002-0000-0000-000011000000}"/>
    <dataValidation allowBlank="1" showInputMessage="1" showErrorMessage="1" prompt="Informe a altura da Viga em m Ex:_x000a_0,5 ou _x000a_0,8_x000a_etc" sqref="E10:E63" xr:uid="{00000000-0002-0000-0000-000010000000}"/>
    <dataValidation allowBlank="1" showInputMessage="1" showErrorMessage="1" prompt="Informe a profundidade de escavação em m  para execução da Viga Ex:_x000a_1,2 ou _x000a_0,9_x000a_etc" sqref="G10:G63" xr:uid="{00000000-0002-0000-0000-000002000000}"/>
    <dataValidation allowBlank="1" showInputMessage="1" showErrorMessage="1" prompt="Informe a quantidade de aço 5mm" sqref="AA10:AA11" xr:uid="{00000000-0002-0000-0000-00000F000000}"/>
    <dataValidation allowBlank="1" showInputMessage="1" showErrorMessage="1" prompt="Informe a quantidade de aço 4,6mm" sqref="Z10" xr:uid="{00000000-0002-0000-0000-00000E000000}"/>
    <dataValidation allowBlank="1" showInputMessage="1" showErrorMessage="1" prompt="Informe a quantidade de aço 4,2mm" sqref="Y10" xr:uid="{00000000-0002-0000-0000-00000D000000}"/>
    <dataValidation allowBlank="1" showInputMessage="1" showErrorMessage="1" prompt="Informe a quantidade de aço 3,4mm" sqref="X10" xr:uid="{00000000-0002-0000-0000-00000C000000}"/>
    <dataValidation allowBlank="1" showInputMessage="1" showErrorMessage="1" prompt="Informe a quantidade de aço 32mm_x000a_ (1 1/4&quot;)" sqref="W10" xr:uid="{00000000-0002-0000-0000-00000B000000}"/>
    <dataValidation allowBlank="1" showInputMessage="1" showErrorMessage="1" prompt="Informe a quantidade de aço 25mm (1&quot;)" sqref="V10" xr:uid="{00000000-0002-0000-0000-00000A000000}"/>
    <dataValidation allowBlank="1" showInputMessage="1" showErrorMessage="1" prompt="Informe a quantidade de aço 22,3mm (7/8&quot;)" sqref="U10" xr:uid="{00000000-0002-0000-0000-000009000000}"/>
    <dataValidation allowBlank="1" showInputMessage="1" showErrorMessage="1" prompt="Informe a quantidade de aço 20mm (3/4&quot;)" sqref="T10" xr:uid="{00000000-0002-0000-0000-000008000000}"/>
    <dataValidation allowBlank="1" showInputMessage="1" showErrorMessage="1" prompt="Informe a quantidade de aço 16mm (5/8&quot;)" sqref="S10" xr:uid="{00000000-0002-0000-0000-000007000000}"/>
    <dataValidation allowBlank="1" showInputMessage="1" showErrorMessage="1" prompt="Informe a quantidade de aço 12,5mm (1/2&quot;)" sqref="R10:R11" xr:uid="{00000000-0002-0000-0000-000006000000}"/>
    <dataValidation allowBlank="1" showInputMessage="1" showErrorMessage="1" prompt="Informe a quantidade de aço 10mm (3/8&quot;)" sqref="Q10:Q11" xr:uid="{00000000-0002-0000-0000-000005000000}"/>
    <dataValidation allowBlank="1" showInputMessage="1" showErrorMessage="1" prompt="Informe a quantidade de aço 8mm (5/16&quot;)" sqref="P10:P11" xr:uid="{00000000-0002-0000-0000-000004000000}"/>
    <dataValidation allowBlank="1" showInputMessage="1" showErrorMessage="1" prompt="Informe a quantidade de aço 6,3mm (1/4&quot;)" sqref="O10:O11" xr:uid="{00000000-0002-0000-0000-000003000000}"/>
    <dataValidation allowBlank="1" showInputMessage="1" showErrorMessage="1" prompt="Informe a espessura do lastro m Ex:_x000a_0,05 ou _x000a_0,10_x000a_etc" sqref="M5" xr:uid="{00000000-0002-0000-0000-000001000000}"/>
    <dataValidation type="whole" operator="greaterThan" allowBlank="1" showInputMessage="1" showErrorMessage="1" prompt="Esse campo é resultante de inserções em outras células" sqref="H9:CC9" xr:uid="{00000000-0002-0000-0000-000000000000}">
      <formula1>1E+30</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ED027-6B90-4F44-8BEA-BC41B0C0FCAE}">
  <dimension ref="A2:R230"/>
  <sheetViews>
    <sheetView showGridLines="0" showZeros="0" workbookViewId="0">
      <pane ySplit="10" topLeftCell="A11" activePane="bottomLeft" state="frozen"/>
      <selection pane="bottomLeft" activeCell="N4" sqref="N4"/>
    </sheetView>
  </sheetViews>
  <sheetFormatPr defaultRowHeight="15.6" x14ac:dyDescent="0.3"/>
  <cols>
    <col min="1" max="1" width="0.88671875" style="57" customWidth="1"/>
    <col min="2" max="2" width="9.109375" style="57" customWidth="1"/>
    <col min="3" max="3" width="4.109375" style="57" customWidth="1"/>
    <col min="4" max="5" width="9.109375" style="57" customWidth="1"/>
    <col min="6" max="6" width="9.5546875" style="57" customWidth="1"/>
    <col min="7" max="7" width="9.109375" style="57" customWidth="1"/>
    <col min="8" max="8" width="9.88671875" style="57" customWidth="1"/>
    <col min="9" max="16" width="9.109375" style="57" customWidth="1"/>
    <col min="17" max="17" width="1.5546875" customWidth="1"/>
    <col min="18" max="18" width="3.33203125" customWidth="1"/>
  </cols>
  <sheetData>
    <row r="2" spans="2:18" x14ac:dyDescent="0.3">
      <c r="B2" s="85"/>
      <c r="C2" s="83"/>
      <c r="D2" s="83"/>
      <c r="E2" s="83"/>
      <c r="F2" s="83"/>
      <c r="G2" s="83"/>
      <c r="H2" s="83"/>
      <c r="I2" s="83"/>
      <c r="J2" s="83"/>
      <c r="K2" s="76"/>
      <c r="L2" s="82"/>
    </row>
    <row r="3" spans="2:18" x14ac:dyDescent="0.3">
      <c r="B3" s="84"/>
      <c r="C3" s="84"/>
      <c r="D3" s="84"/>
      <c r="E3" s="84"/>
      <c r="F3" s="84"/>
      <c r="G3" s="84"/>
      <c r="H3" s="84"/>
      <c r="I3" s="84"/>
      <c r="J3" s="84"/>
      <c r="K3" s="76"/>
      <c r="L3" s="82"/>
    </row>
    <row r="4" spans="2:18" ht="16.2" thickBot="1" x14ac:dyDescent="0.35">
      <c r="B4" s="83"/>
      <c r="C4" s="83"/>
      <c r="D4" s="83"/>
      <c r="E4" s="83"/>
      <c r="F4" s="83"/>
      <c r="G4" s="84"/>
      <c r="H4" s="83"/>
      <c r="I4" s="83"/>
      <c r="J4" s="83"/>
      <c r="K4" s="76"/>
      <c r="L4" s="82"/>
      <c r="P4" s="81"/>
    </row>
    <row r="5" spans="2:18" ht="24" customHeight="1" x14ac:dyDescent="0.5">
      <c r="B5" s="80" t="s">
        <v>97</v>
      </c>
      <c r="C5" s="79"/>
      <c r="D5" s="79"/>
      <c r="E5" s="79"/>
      <c r="F5" s="79"/>
      <c r="G5" s="78"/>
      <c r="H5" s="77"/>
      <c r="I5" s="77"/>
      <c r="J5" s="77"/>
      <c r="K5" s="77"/>
      <c r="L5" s="76"/>
      <c r="M5" s="76"/>
      <c r="N5" s="76"/>
      <c r="O5" s="76"/>
      <c r="P5" s="76"/>
    </row>
    <row r="6" spans="2:18" ht="24.75" customHeight="1" x14ac:dyDescent="0.3">
      <c r="B6" s="75"/>
      <c r="C6" s="74"/>
      <c r="D6" s="74"/>
      <c r="E6" s="74"/>
      <c r="F6" s="74"/>
      <c r="G6" s="73"/>
    </row>
    <row r="7" spans="2:18" ht="12.75" customHeight="1" thickBot="1" x14ac:dyDescent="0.35">
      <c r="B7" s="72"/>
      <c r="C7" s="71"/>
      <c r="D7" s="71"/>
      <c r="E7" s="71"/>
      <c r="F7" s="71"/>
      <c r="G7" s="70"/>
      <c r="O7" s="69" t="s">
        <v>0</v>
      </c>
      <c r="P7" s="68">
        <v>0.05</v>
      </c>
    </row>
    <row r="8" spans="2:18" x14ac:dyDescent="0.3">
      <c r="B8" s="50" t="s">
        <v>96</v>
      </c>
      <c r="C8" s="50" t="s">
        <v>2</v>
      </c>
      <c r="D8" s="67" t="s">
        <v>3</v>
      </c>
      <c r="E8" s="66"/>
      <c r="F8" s="66"/>
      <c r="G8" s="66"/>
      <c r="H8" s="65"/>
      <c r="I8" s="65"/>
      <c r="J8" s="65"/>
      <c r="K8" s="62" t="s">
        <v>4</v>
      </c>
      <c r="L8" s="62" t="s">
        <v>5</v>
      </c>
      <c r="M8" s="62" t="s">
        <v>6</v>
      </c>
      <c r="N8" s="62" t="s">
        <v>7</v>
      </c>
      <c r="O8" s="62" t="s">
        <v>8</v>
      </c>
      <c r="P8" s="62" t="s">
        <v>9</v>
      </c>
      <c r="R8" s="64"/>
    </row>
    <row r="9" spans="2:18" ht="25.5" customHeight="1" x14ac:dyDescent="0.3">
      <c r="B9" s="51"/>
      <c r="C9" s="51"/>
      <c r="D9" s="63" t="s">
        <v>95</v>
      </c>
      <c r="E9" s="63" t="s">
        <v>94</v>
      </c>
      <c r="F9" s="63" t="s">
        <v>93</v>
      </c>
      <c r="G9" s="63" t="s">
        <v>92</v>
      </c>
      <c r="H9" s="63" t="s">
        <v>91</v>
      </c>
      <c r="I9" s="63" t="s">
        <v>90</v>
      </c>
      <c r="J9" s="63" t="s">
        <v>89</v>
      </c>
      <c r="K9" s="62"/>
      <c r="L9" s="62"/>
      <c r="M9" s="62"/>
      <c r="N9" s="62"/>
      <c r="O9" s="62"/>
      <c r="P9" s="62"/>
    </row>
    <row r="10" spans="2:18" x14ac:dyDescent="0.3">
      <c r="B10" s="51"/>
      <c r="C10" s="51"/>
      <c r="D10" s="55" t="s">
        <v>87</v>
      </c>
      <c r="E10" s="56"/>
      <c r="F10" s="56"/>
      <c r="G10" s="56"/>
      <c r="H10" s="56"/>
      <c r="I10" s="56"/>
      <c r="J10" s="56"/>
      <c r="K10" s="22">
        <f>SUM(K11:K231)</f>
        <v>0</v>
      </c>
      <c r="L10" s="22">
        <f>SUM(L11:L231)</f>
        <v>0</v>
      </c>
      <c r="M10" s="22">
        <f>SUM(M11:M231)</f>
        <v>0</v>
      </c>
      <c r="N10" s="22">
        <f>SUM(N11:N231)</f>
        <v>0</v>
      </c>
      <c r="O10" s="22">
        <f>SUM(O11:O231)</f>
        <v>0</v>
      </c>
      <c r="P10" s="61">
        <f>SUM(P11:P231)</f>
        <v>0</v>
      </c>
    </row>
    <row r="11" spans="2:18" x14ac:dyDescent="0.3">
      <c r="B11" s="11"/>
      <c r="C11" s="60"/>
      <c r="D11" s="11"/>
      <c r="E11" s="11"/>
      <c r="F11" s="11"/>
      <c r="G11" s="11"/>
      <c r="H11" s="11"/>
      <c r="I11" s="11"/>
      <c r="J11" s="11"/>
      <c r="K11" s="13">
        <f>H11/6*((2*D11+F11)*E11+(2*F11+D11)*G11)+D11*E11*I11</f>
        <v>0</v>
      </c>
      <c r="L11" s="13">
        <f>(E11+G11)*((E11/2-G11/2)^2+H11^2)^(1/2)+(D11+F11)*((D11/2-F11/2)^2+H11^2)^(1/2)+(D11+E11)*2*I11</f>
        <v>0</v>
      </c>
      <c r="M11" s="13">
        <f>(D11+0.6)*(E11+0.6)*J11</f>
        <v>0</v>
      </c>
      <c r="N11" s="13">
        <f>M11-K11-P11</f>
        <v>0</v>
      </c>
      <c r="O11" s="13">
        <f>(M11*1.3)-K11-P11</f>
        <v>0</v>
      </c>
      <c r="P11" s="13">
        <f>(D11+0.2)*(E11+0.2)*C11*$P$7</f>
        <v>0</v>
      </c>
    </row>
    <row r="12" spans="2:18" x14ac:dyDescent="0.3">
      <c r="B12" s="16"/>
      <c r="C12" s="59"/>
      <c r="D12" s="16"/>
      <c r="E12" s="16"/>
      <c r="F12" s="16"/>
      <c r="G12" s="16"/>
      <c r="H12" s="16"/>
      <c r="I12" s="16"/>
      <c r="J12" s="16"/>
      <c r="K12" s="18">
        <f>H12/6*((2*D12+F12)*E12+(2*F12+D12)*G12)+D12*E12*I12</f>
        <v>0</v>
      </c>
      <c r="L12" s="18">
        <f>(E12+G12)*((E12/2-G12/2)^2+H12^2)^(1/2)+(D12+F12)*((D12/2-F12/2)^2+H12^2)^(1/2)+(D12+E12)*2*I12</f>
        <v>0</v>
      </c>
      <c r="M12" s="18">
        <f>(D12+0.6)*(E12+0.6)*J12</f>
        <v>0</v>
      </c>
      <c r="N12" s="18">
        <f>M12-K12-P12</f>
        <v>0</v>
      </c>
      <c r="O12" s="18">
        <f>(M12*1.3)-K12-P12</f>
        <v>0</v>
      </c>
      <c r="P12" s="18">
        <f>(D12+0.2)*(E12+0.2)*C12*$P$7</f>
        <v>0</v>
      </c>
    </row>
    <row r="13" spans="2:18" x14ac:dyDescent="0.3">
      <c r="B13" s="16"/>
      <c r="C13" s="59"/>
      <c r="D13" s="16"/>
      <c r="E13" s="16"/>
      <c r="F13" s="16"/>
      <c r="G13" s="16"/>
      <c r="H13" s="16"/>
      <c r="I13" s="16"/>
      <c r="J13" s="16"/>
      <c r="K13" s="18">
        <f>H13/6*((2*D13+F13)*E13+(2*F13+D13)*G13)+D13*E13*I13</f>
        <v>0</v>
      </c>
      <c r="L13" s="18">
        <f>(E13+G13)*((E13/2-G13/2)^2+H13^2)^(1/2)+(D13+F13)*((D13/2-F13/2)^2+H13^2)^(1/2)+(D13+E13)*2*I13</f>
        <v>0</v>
      </c>
      <c r="M13" s="18">
        <f>(D13+0.6)*(E13+0.6)*J13</f>
        <v>0</v>
      </c>
      <c r="N13" s="18">
        <f>M13-K13-P13</f>
        <v>0</v>
      </c>
      <c r="O13" s="18">
        <f>(M13*1.3)-K13-P13</f>
        <v>0</v>
      </c>
      <c r="P13" s="18">
        <f>(D13+0.2)*(E13+0.2)*C13*$P$7</f>
        <v>0</v>
      </c>
    </row>
    <row r="14" spans="2:18" x14ac:dyDescent="0.3">
      <c r="B14" s="16"/>
      <c r="C14" s="59"/>
      <c r="D14" s="16"/>
      <c r="E14" s="16"/>
      <c r="F14" s="16"/>
      <c r="G14" s="16"/>
      <c r="H14" s="16"/>
      <c r="I14" s="16"/>
      <c r="J14" s="16"/>
      <c r="K14" s="18">
        <f>H14/6*((2*D14+F14)*E14+(2*F14+D14)*G14)+D14*E14*I14</f>
        <v>0</v>
      </c>
      <c r="L14" s="18">
        <f>(E14+G14)*((E14/2-G14/2)^2+H14^2)^(1/2)+(D14+F14)*((D14/2-F14/2)^2+H14^2)^(1/2)+(D14+E14)*2*I14</f>
        <v>0</v>
      </c>
      <c r="M14" s="18">
        <f>(D14+0.6)*(E14+0.6)*J14</f>
        <v>0</v>
      </c>
      <c r="N14" s="18">
        <f>M14-K14-P14</f>
        <v>0</v>
      </c>
      <c r="O14" s="18">
        <f>(M14*1.3)-K14-P14</f>
        <v>0</v>
      </c>
      <c r="P14" s="18">
        <f>(D14+0.2)*(E14+0.2)*C14*$P$7</f>
        <v>0</v>
      </c>
    </row>
    <row r="15" spans="2:18" x14ac:dyDescent="0.3">
      <c r="B15" s="16"/>
      <c r="C15" s="59"/>
      <c r="D15" s="16"/>
      <c r="E15" s="16"/>
      <c r="F15" s="16"/>
      <c r="G15" s="16"/>
      <c r="H15" s="16"/>
      <c r="I15" s="16"/>
      <c r="J15" s="16"/>
      <c r="K15" s="18">
        <f>H15/6*((2*D15+F15)*E15+(2*F15+D15)*G15)+D15*E15*I15</f>
        <v>0</v>
      </c>
      <c r="L15" s="18">
        <f>(E15+G15)*((E15/2-G15/2)^2+H15^2)^(1/2)+(D15+F15)*((D15/2-F15/2)^2+H15^2)^(1/2)+(D15+E15)*2*I15</f>
        <v>0</v>
      </c>
      <c r="M15" s="18">
        <f>(D15+0.6)*(E15+0.6)*J15</f>
        <v>0</v>
      </c>
      <c r="N15" s="18">
        <f>M15-K15-P15</f>
        <v>0</v>
      </c>
      <c r="O15" s="18">
        <f>(M15*1.3)-K15-P15</f>
        <v>0</v>
      </c>
      <c r="P15" s="18">
        <f>(D15+0.2)*(E15+0.2)*C15*$P$7</f>
        <v>0</v>
      </c>
    </row>
    <row r="16" spans="2:18" x14ac:dyDescent="0.3">
      <c r="B16" s="16"/>
      <c r="C16" s="59"/>
      <c r="D16" s="16"/>
      <c r="E16" s="16"/>
      <c r="F16" s="16"/>
      <c r="G16" s="16"/>
      <c r="H16" s="16"/>
      <c r="I16" s="16"/>
      <c r="J16" s="16"/>
      <c r="K16" s="18">
        <f>H16/6*((2*D16+F16)*E16+(2*F16+D16)*G16)+D16*E16*I16</f>
        <v>0</v>
      </c>
      <c r="L16" s="18">
        <f>(E16+G16)*((E16/2-G16/2)^2+H16^2)^(1/2)+(D16+F16)*((D16/2-F16/2)^2+H16^2)^(1/2)+(D16+E16)*2*I16</f>
        <v>0</v>
      </c>
      <c r="M16" s="18">
        <f>(D16+0.6)*(E16+0.6)*J16</f>
        <v>0</v>
      </c>
      <c r="N16" s="18">
        <f>M16-K16-P16</f>
        <v>0</v>
      </c>
      <c r="O16" s="18">
        <f>(M16*1.3)-K16-P16</f>
        <v>0</v>
      </c>
      <c r="P16" s="18">
        <f>(D16+0.2)*(E16+0.2)*C16*$P$7</f>
        <v>0</v>
      </c>
    </row>
    <row r="17" spans="2:16" x14ac:dyDescent="0.3">
      <c r="B17" s="16"/>
      <c r="C17" s="59"/>
      <c r="D17" s="16"/>
      <c r="E17" s="16"/>
      <c r="F17" s="16"/>
      <c r="G17" s="16"/>
      <c r="H17" s="16"/>
      <c r="I17" s="16"/>
      <c r="J17" s="16"/>
      <c r="K17" s="18">
        <f>H17/6*((2*D17+F17)*E17+(2*F17+D17)*G17)+D17*E17*I17</f>
        <v>0</v>
      </c>
      <c r="L17" s="18">
        <f>(E17+G17)*((E17/2-G17/2)^2+H17^2)^(1/2)+(D17+F17)*((D17/2-F17/2)^2+H17^2)^(1/2)+(D17+E17)*2*I17</f>
        <v>0</v>
      </c>
      <c r="M17" s="18">
        <f>(D17+0.6)*(E17+0.6)*J17</f>
        <v>0</v>
      </c>
      <c r="N17" s="18">
        <f>M17-K17-P17</f>
        <v>0</v>
      </c>
      <c r="O17" s="18">
        <f>(M17*1.3)-K17-P17</f>
        <v>0</v>
      </c>
      <c r="P17" s="18">
        <f>(D17+0.2)*(E17+0.2)*C17*$P$7</f>
        <v>0</v>
      </c>
    </row>
    <row r="18" spans="2:16" x14ac:dyDescent="0.3">
      <c r="B18" s="16"/>
      <c r="C18" s="59"/>
      <c r="D18" s="16"/>
      <c r="E18" s="16"/>
      <c r="F18" s="16"/>
      <c r="G18" s="16"/>
      <c r="H18" s="16"/>
      <c r="I18" s="16"/>
      <c r="J18" s="16"/>
      <c r="K18" s="18">
        <f>H18/6*((2*D18+F18)*E18+(2*F18+D18)*G18)+D18*E18*I18</f>
        <v>0</v>
      </c>
      <c r="L18" s="18">
        <f>(E18+G18)*((E18/2-G18/2)^2+H18^2)^(1/2)+(D18+F18)*((D18/2-F18/2)^2+H18^2)^(1/2)+(D18+E18)*2*I18</f>
        <v>0</v>
      </c>
      <c r="M18" s="18">
        <f>(D18+0.6)*(E18+0.6)*J18</f>
        <v>0</v>
      </c>
      <c r="N18" s="18">
        <f>M18-K18-P18</f>
        <v>0</v>
      </c>
      <c r="O18" s="18">
        <f>(M18*1.3)-K18-P18</f>
        <v>0</v>
      </c>
      <c r="P18" s="18">
        <f>(D18+0.2)*(E18+0.2)*C18*$P$7</f>
        <v>0</v>
      </c>
    </row>
    <row r="19" spans="2:16" x14ac:dyDescent="0.3">
      <c r="B19" s="16"/>
      <c r="C19" s="59"/>
      <c r="D19" s="16"/>
      <c r="E19" s="16"/>
      <c r="F19" s="16"/>
      <c r="G19" s="16"/>
      <c r="H19" s="16"/>
      <c r="I19" s="16"/>
      <c r="J19" s="16"/>
      <c r="K19" s="18">
        <f>H19/6*((2*D19+F19)*E19+(2*F19+D19)*G19)+D19*E19*I19</f>
        <v>0</v>
      </c>
      <c r="L19" s="18">
        <f>(E19+G19)*((E19/2-G19/2)^2+H19^2)^(1/2)+(D19+F19)*((D19/2-F19/2)^2+H19^2)^(1/2)+(D19+E19)*2*I19</f>
        <v>0</v>
      </c>
      <c r="M19" s="18">
        <f>(D19+0.6)*(E19+0.6)*J19</f>
        <v>0</v>
      </c>
      <c r="N19" s="18">
        <f>M19-K19-P19</f>
        <v>0</v>
      </c>
      <c r="O19" s="18">
        <f>(M19*1.3)-K19-P19</f>
        <v>0</v>
      </c>
      <c r="P19" s="18">
        <f>(D19+0.2)*(E19+0.2)*C19*$P$7</f>
        <v>0</v>
      </c>
    </row>
    <row r="20" spans="2:16" x14ac:dyDescent="0.3">
      <c r="B20" s="16"/>
      <c r="C20" s="59"/>
      <c r="D20" s="16"/>
      <c r="E20" s="16"/>
      <c r="F20" s="16"/>
      <c r="G20" s="16"/>
      <c r="H20" s="16"/>
      <c r="I20" s="16"/>
      <c r="J20" s="16"/>
      <c r="K20" s="18">
        <f>H20/6*((2*D20+F20)*E20+(2*F20+D20)*G20)+D20*E20*I20</f>
        <v>0</v>
      </c>
      <c r="L20" s="18">
        <f>(E20+G20)*((E20/2-G20/2)^2+H20^2)^(1/2)+(D20+F20)*((D20/2-F20/2)^2+H20^2)^(1/2)+(D20+E20)*2*I20</f>
        <v>0</v>
      </c>
      <c r="M20" s="18">
        <f>(D20+0.6)*(E20+0.6)*J20</f>
        <v>0</v>
      </c>
      <c r="N20" s="18">
        <f>M20-K20-P20</f>
        <v>0</v>
      </c>
      <c r="O20" s="18">
        <f>(M20*1.3)-K20-P20</f>
        <v>0</v>
      </c>
      <c r="P20" s="18">
        <f>(D20+0.2)*(E20+0.2)*C20*$P$7</f>
        <v>0</v>
      </c>
    </row>
    <row r="21" spans="2:16" x14ac:dyDescent="0.3">
      <c r="B21" s="16"/>
      <c r="C21" s="59"/>
      <c r="D21" s="16"/>
      <c r="E21" s="16"/>
      <c r="F21" s="16"/>
      <c r="G21" s="16"/>
      <c r="H21" s="16"/>
      <c r="I21" s="16"/>
      <c r="J21" s="16"/>
      <c r="K21" s="18">
        <f>H21/6*((2*D21+F21)*E21+(2*F21+D21)*G21)+D21*E21*I21</f>
        <v>0</v>
      </c>
      <c r="L21" s="18">
        <f>(E21+G21)*((E21/2-G21/2)^2+H21^2)^(1/2)+(D21+F21)*((D21/2-F21/2)^2+H21^2)^(1/2)+(D21+E21)*2*I21</f>
        <v>0</v>
      </c>
      <c r="M21" s="18">
        <f>(D21+0.6)*(E21+0.6)*J21</f>
        <v>0</v>
      </c>
      <c r="N21" s="18">
        <f>M21-K21-P21</f>
        <v>0</v>
      </c>
      <c r="O21" s="18">
        <f>(M21*1.3)-K21-P21</f>
        <v>0</v>
      </c>
      <c r="P21" s="18">
        <f>(D21+0.2)*(E21+0.2)*C21*$P$7</f>
        <v>0</v>
      </c>
    </row>
    <row r="22" spans="2:16" x14ac:dyDescent="0.3">
      <c r="B22" s="16"/>
      <c r="C22" s="59"/>
      <c r="D22" s="16"/>
      <c r="E22" s="16"/>
      <c r="F22" s="16"/>
      <c r="G22" s="16"/>
      <c r="H22" s="16"/>
      <c r="I22" s="16"/>
      <c r="J22" s="16"/>
      <c r="K22" s="18">
        <f>H22/6*((2*D22+F22)*E22+(2*F22+D22)*G22)+D22*E22*I22</f>
        <v>0</v>
      </c>
      <c r="L22" s="18">
        <f>(E22+G22)*((E22/2-G22/2)^2+H22^2)^(1/2)+(D22+F22)*((D22/2-F22/2)^2+H22^2)^(1/2)+(D22+E22)*2*I22</f>
        <v>0</v>
      </c>
      <c r="M22" s="18">
        <f>(D22+0.6)*(E22+0.6)*J22</f>
        <v>0</v>
      </c>
      <c r="N22" s="18">
        <f>M22-K22-P22</f>
        <v>0</v>
      </c>
      <c r="O22" s="18">
        <f>(M22*1.3)-K22-P22</f>
        <v>0</v>
      </c>
      <c r="P22" s="18">
        <f>(D22+0.2)*(E22+0.2)*C22*$P$7</f>
        <v>0</v>
      </c>
    </row>
    <row r="23" spans="2:16" x14ac:dyDescent="0.3">
      <c r="B23" s="16"/>
      <c r="C23" s="59"/>
      <c r="D23" s="16"/>
      <c r="E23" s="16"/>
      <c r="F23" s="16"/>
      <c r="G23" s="16"/>
      <c r="H23" s="16"/>
      <c r="I23" s="16"/>
      <c r="J23" s="16"/>
      <c r="K23" s="18">
        <f>H23/6*((2*D23+F23)*E23+(2*F23+D23)*G23)+D23*E23*I23</f>
        <v>0</v>
      </c>
      <c r="L23" s="18">
        <f>(E23+G23)*((E23/2-G23/2)^2+H23^2)^(1/2)+(D23+F23)*((D23/2-F23/2)^2+H23^2)^(1/2)+(D23+E23)*2*I23</f>
        <v>0</v>
      </c>
      <c r="M23" s="18">
        <f>(D23+0.6)*(E23+0.6)*J23</f>
        <v>0</v>
      </c>
      <c r="N23" s="18">
        <f>M23-K23-P23</f>
        <v>0</v>
      </c>
      <c r="O23" s="18">
        <f>(M23*1.3)-K23-P23</f>
        <v>0</v>
      </c>
      <c r="P23" s="18">
        <f>(D23+0.2)*(E23+0.2)*C23*$P$7</f>
        <v>0</v>
      </c>
    </row>
    <row r="24" spans="2:16" x14ac:dyDescent="0.3">
      <c r="B24" s="16"/>
      <c r="C24" s="59"/>
      <c r="D24" s="16"/>
      <c r="E24" s="16"/>
      <c r="F24" s="16"/>
      <c r="G24" s="16"/>
      <c r="H24" s="16"/>
      <c r="I24" s="16"/>
      <c r="J24" s="16"/>
      <c r="K24" s="18">
        <f>H24/6*((2*D24+F24)*E24+(2*F24+D24)*G24)+D24*E24*I24</f>
        <v>0</v>
      </c>
      <c r="L24" s="18">
        <f>(E24+G24)*((E24/2-G24/2)^2+H24^2)^(1/2)+(D24+F24)*((D24/2-F24/2)^2+H24^2)^(1/2)+(D24+E24)*2*I24</f>
        <v>0</v>
      </c>
      <c r="M24" s="18">
        <f>(D24+0.6)*(E24+0.6)*J24</f>
        <v>0</v>
      </c>
      <c r="N24" s="18">
        <f>M24-K24-P24</f>
        <v>0</v>
      </c>
      <c r="O24" s="18">
        <f>(M24*1.3)-K24-P24</f>
        <v>0</v>
      </c>
      <c r="P24" s="18">
        <f>(D24+0.2)*(E24+0.2)*C24*$P$7</f>
        <v>0</v>
      </c>
    </row>
    <row r="25" spans="2:16" x14ac:dyDescent="0.3">
      <c r="B25" s="16"/>
      <c r="C25" s="59"/>
      <c r="D25" s="16"/>
      <c r="E25" s="16"/>
      <c r="F25" s="16"/>
      <c r="G25" s="16"/>
      <c r="H25" s="16"/>
      <c r="I25" s="16"/>
      <c r="J25" s="16"/>
      <c r="K25" s="18">
        <f>H25/6*((2*D25+F25)*E25+(2*F25+D25)*G25)+D25*E25*I25</f>
        <v>0</v>
      </c>
      <c r="L25" s="18">
        <f>(E25+G25)*((E25/2-G25/2)^2+H25^2)^(1/2)+(D25+F25)*((D25/2-F25/2)^2+H25^2)^(1/2)+(D25+E25)*2*I25</f>
        <v>0</v>
      </c>
      <c r="M25" s="18">
        <f>(D25+0.6)*(E25+0.6)*J25</f>
        <v>0</v>
      </c>
      <c r="N25" s="18">
        <f>M25-K25-P25</f>
        <v>0</v>
      </c>
      <c r="O25" s="18">
        <f>(M25*1.3)-K25-P25</f>
        <v>0</v>
      </c>
      <c r="P25" s="18">
        <f>(D25+0.2)*(E25+0.2)*C25*$P$7</f>
        <v>0</v>
      </c>
    </row>
    <row r="26" spans="2:16" x14ac:dyDescent="0.3">
      <c r="B26" s="16"/>
      <c r="C26" s="59"/>
      <c r="D26" s="16"/>
      <c r="E26" s="16"/>
      <c r="F26" s="16"/>
      <c r="G26" s="16"/>
      <c r="H26" s="16"/>
      <c r="I26" s="16"/>
      <c r="J26" s="16"/>
      <c r="K26" s="18">
        <f>H26/6*((2*D26+F26)*E26+(2*F26+D26)*G26)+D26*E26*I26</f>
        <v>0</v>
      </c>
      <c r="L26" s="18">
        <f>(E26+G26)*((E26/2-G26/2)^2+H26^2)^(1/2)+(D26+F26)*((D26/2-F26/2)^2+H26^2)^(1/2)+(D26+E26)*2*I26</f>
        <v>0</v>
      </c>
      <c r="M26" s="18">
        <f>(D26+0.6)*(E26+0.6)*J26</f>
        <v>0</v>
      </c>
      <c r="N26" s="18">
        <f>M26-K26-P26</f>
        <v>0</v>
      </c>
      <c r="O26" s="18">
        <f>(M26*1.3)-K26-P26</f>
        <v>0</v>
      </c>
      <c r="P26" s="18">
        <f>(D26+0.2)*(E26+0.2)*C26*$P$7</f>
        <v>0</v>
      </c>
    </row>
    <row r="27" spans="2:16" x14ac:dyDescent="0.3">
      <c r="B27" s="16"/>
      <c r="C27" s="59"/>
      <c r="D27" s="16"/>
      <c r="E27" s="16"/>
      <c r="F27" s="16"/>
      <c r="G27" s="16"/>
      <c r="H27" s="16"/>
      <c r="I27" s="16"/>
      <c r="J27" s="16"/>
      <c r="K27" s="18">
        <f>H27/6*((2*D27+F27)*E27+(2*F27+D27)*G27)+D27*E27*I27</f>
        <v>0</v>
      </c>
      <c r="L27" s="18">
        <f>(E27+G27)*((E27/2-G27/2)^2+H27^2)^(1/2)+(D27+F27)*((D27/2-F27/2)^2+H27^2)^(1/2)+(D27+E27)*2*I27</f>
        <v>0</v>
      </c>
      <c r="M27" s="18">
        <f>(D27+0.6)*(E27+0.6)*J27</f>
        <v>0</v>
      </c>
      <c r="N27" s="18">
        <f>M27-K27-P27</f>
        <v>0</v>
      </c>
      <c r="O27" s="18">
        <f>(M27*1.3)-K27-P27</f>
        <v>0</v>
      </c>
      <c r="P27" s="18">
        <f>(D27+0.2)*(E27+0.2)*C27*$P$7</f>
        <v>0</v>
      </c>
    </row>
    <row r="28" spans="2:16" x14ac:dyDescent="0.3">
      <c r="B28" s="16"/>
      <c r="C28" s="59"/>
      <c r="D28" s="16"/>
      <c r="E28" s="16"/>
      <c r="F28" s="16"/>
      <c r="G28" s="16"/>
      <c r="H28" s="16"/>
      <c r="I28" s="16"/>
      <c r="J28" s="16"/>
      <c r="K28" s="18">
        <f>H28/6*((2*D28+F28)*E28+(2*F28+D28)*G28)+D28*E28*I28</f>
        <v>0</v>
      </c>
      <c r="L28" s="18">
        <f>(E28+G28)*((E28/2-G28/2)^2+H28^2)^(1/2)+(D28+F28)*((D28/2-F28/2)^2+H28^2)^(1/2)+(D28+E28)*2*I28</f>
        <v>0</v>
      </c>
      <c r="M28" s="18">
        <f>(D28+0.6)*(E28+0.6)*J28</f>
        <v>0</v>
      </c>
      <c r="N28" s="18">
        <f>M28-K28-P28</f>
        <v>0</v>
      </c>
      <c r="O28" s="18">
        <f>(M28*1.3)-K28-P28</f>
        <v>0</v>
      </c>
      <c r="P28" s="18">
        <f>(D28+0.2)*(E28+0.2)*C28*$P$7</f>
        <v>0</v>
      </c>
    </row>
    <row r="29" spans="2:16" x14ac:dyDescent="0.3">
      <c r="B29" s="16"/>
      <c r="C29" s="59"/>
      <c r="D29" s="16"/>
      <c r="E29" s="16"/>
      <c r="F29" s="16"/>
      <c r="G29" s="16"/>
      <c r="H29" s="16"/>
      <c r="I29" s="16"/>
      <c r="J29" s="16"/>
      <c r="K29" s="18">
        <f>H29/6*((2*D29+F29)*E29+(2*F29+D29)*G29)+D29*E29*I29</f>
        <v>0</v>
      </c>
      <c r="L29" s="18">
        <f>(E29+G29)*((E29/2-G29/2)^2+H29^2)^(1/2)+(D29+F29)*((D29/2-F29/2)^2+H29^2)^(1/2)+(D29+E29)*2*I29</f>
        <v>0</v>
      </c>
      <c r="M29" s="18">
        <f>(D29+0.6)*(E29+0.6)*J29</f>
        <v>0</v>
      </c>
      <c r="N29" s="18">
        <f>M29-K29-P29</f>
        <v>0</v>
      </c>
      <c r="O29" s="18">
        <f>(M29*1.3)-K29-P29</f>
        <v>0</v>
      </c>
      <c r="P29" s="18">
        <f>(D29+0.2)*(E29+0.2)*C29*$P$7</f>
        <v>0</v>
      </c>
    </row>
    <row r="30" spans="2:16" x14ac:dyDescent="0.3">
      <c r="B30" s="16"/>
      <c r="C30" s="59"/>
      <c r="D30" s="16"/>
      <c r="E30" s="16"/>
      <c r="F30" s="16"/>
      <c r="G30" s="16"/>
      <c r="H30" s="16"/>
      <c r="I30" s="16"/>
      <c r="J30" s="16"/>
      <c r="K30" s="18">
        <f>H30/6*((2*D30+F30)*E30+(2*F30+D30)*G30)+D30*E30*I30</f>
        <v>0</v>
      </c>
      <c r="L30" s="18">
        <f>(E30+G30)*((E30/2-G30/2)^2+H30^2)^(1/2)+(D30+F30)*((D30/2-F30/2)^2+H30^2)^(1/2)+(D30+E30)*2*I30</f>
        <v>0</v>
      </c>
      <c r="M30" s="18">
        <f>(D30+0.6)*(E30+0.6)*J30</f>
        <v>0</v>
      </c>
      <c r="N30" s="18">
        <f>M30-K30-P30</f>
        <v>0</v>
      </c>
      <c r="O30" s="18">
        <f>(M30*1.3)-K30-P30</f>
        <v>0</v>
      </c>
      <c r="P30" s="18">
        <f>(D30+0.2)*(E30+0.2)*C30*$P$7</f>
        <v>0</v>
      </c>
    </row>
    <row r="31" spans="2:16" x14ac:dyDescent="0.3">
      <c r="B31" s="16"/>
      <c r="C31" s="59"/>
      <c r="D31" s="16"/>
      <c r="E31" s="16"/>
      <c r="F31" s="16"/>
      <c r="G31" s="16"/>
      <c r="H31" s="16"/>
      <c r="I31" s="16"/>
      <c r="J31" s="16"/>
      <c r="K31" s="18">
        <f>H31/6*((2*D31+F31)*E31+(2*F31+D31)*G31)+D31*E31*I31</f>
        <v>0</v>
      </c>
      <c r="L31" s="18">
        <f>(E31+G31)*((E31/2-G31/2)^2+H31^2)^(1/2)+(D31+F31)*((D31/2-F31/2)^2+H31^2)^(1/2)+(D31+E31)*2*I31</f>
        <v>0</v>
      </c>
      <c r="M31" s="18">
        <f>(D31+0.6)*(E31+0.6)*J31</f>
        <v>0</v>
      </c>
      <c r="N31" s="18">
        <f>M31-K31-P31</f>
        <v>0</v>
      </c>
      <c r="O31" s="18">
        <f>(M31*1.3)-K31-P31</f>
        <v>0</v>
      </c>
      <c r="P31" s="18">
        <f>(D31+0.2)*(E31+0.2)*C31*$P$7</f>
        <v>0</v>
      </c>
    </row>
    <row r="32" spans="2:16" x14ac:dyDescent="0.3">
      <c r="B32" s="16"/>
      <c r="C32" s="59"/>
      <c r="D32" s="16"/>
      <c r="E32" s="16"/>
      <c r="F32" s="16"/>
      <c r="G32" s="16"/>
      <c r="H32" s="16"/>
      <c r="I32" s="16"/>
      <c r="J32" s="16"/>
      <c r="K32" s="18">
        <f>H32/6*((2*D32+F32)*E32+(2*F32+D32)*G32)+D32*E32*I32</f>
        <v>0</v>
      </c>
      <c r="L32" s="18">
        <f>(E32+G32)*((E32/2-G32/2)^2+H32^2)^(1/2)+(D32+F32)*((D32/2-F32/2)^2+H32^2)^(1/2)+(D32+E32)*2*I32</f>
        <v>0</v>
      </c>
      <c r="M32" s="18">
        <f>(D32+0.6)*(E32+0.6)*J32</f>
        <v>0</v>
      </c>
      <c r="N32" s="18">
        <f>M32-K32-P32</f>
        <v>0</v>
      </c>
      <c r="O32" s="18">
        <f>(M32*1.3)-K32-P32</f>
        <v>0</v>
      </c>
      <c r="P32" s="18">
        <f>(D32+0.2)*(E32+0.2)*C32*$P$7</f>
        <v>0</v>
      </c>
    </row>
    <row r="33" spans="2:16" x14ac:dyDescent="0.3">
      <c r="B33" s="16"/>
      <c r="C33" s="59"/>
      <c r="D33" s="16"/>
      <c r="E33" s="16"/>
      <c r="F33" s="16"/>
      <c r="G33" s="16"/>
      <c r="H33" s="16"/>
      <c r="I33" s="16"/>
      <c r="J33" s="16"/>
      <c r="K33" s="18">
        <f>H33/6*((2*D33+F33)*E33+(2*F33+D33)*G33)+D33*E33*I33</f>
        <v>0</v>
      </c>
      <c r="L33" s="18">
        <f>(E33+G33)*((E33/2-G33/2)^2+H33^2)^(1/2)+(D33+F33)*((D33/2-F33/2)^2+H33^2)^(1/2)+(D33+E33)*2*I33</f>
        <v>0</v>
      </c>
      <c r="M33" s="18">
        <f>(D33+0.6)*(E33+0.6)*J33</f>
        <v>0</v>
      </c>
      <c r="N33" s="18">
        <f>M33-K33-P33</f>
        <v>0</v>
      </c>
      <c r="O33" s="18">
        <f>(M33*1.3)-K33-P33</f>
        <v>0</v>
      </c>
      <c r="P33" s="18">
        <f>(D33+0.2)*(E33+0.2)*C33*$P$7</f>
        <v>0</v>
      </c>
    </row>
    <row r="34" spans="2:16" x14ac:dyDescent="0.3">
      <c r="B34" s="16"/>
      <c r="C34" s="59"/>
      <c r="D34" s="16"/>
      <c r="E34" s="16"/>
      <c r="F34" s="16"/>
      <c r="G34" s="16"/>
      <c r="H34" s="16"/>
      <c r="I34" s="16"/>
      <c r="J34" s="16"/>
      <c r="K34" s="18">
        <f>H34/6*((2*D34+F34)*E34+(2*F34+D34)*G34)+D34*E34*I34</f>
        <v>0</v>
      </c>
      <c r="L34" s="18">
        <f>(E34+G34)*((E34/2-G34/2)^2+H34^2)^(1/2)+(D34+F34)*((D34/2-F34/2)^2+H34^2)^(1/2)+(D34+E34)*2*I34</f>
        <v>0</v>
      </c>
      <c r="M34" s="18">
        <f>(D34+0.6)*(E34+0.6)*J34</f>
        <v>0</v>
      </c>
      <c r="N34" s="18">
        <f>M34-K34-P34</f>
        <v>0</v>
      </c>
      <c r="O34" s="18">
        <f>(M34*1.3)-K34-P34</f>
        <v>0</v>
      </c>
      <c r="P34" s="18">
        <f>(D34+0.2)*(E34+0.2)*C34*$P$7</f>
        <v>0</v>
      </c>
    </row>
    <row r="35" spans="2:16" x14ac:dyDescent="0.3">
      <c r="B35" s="16"/>
      <c r="C35" s="59"/>
      <c r="D35" s="16"/>
      <c r="E35" s="16"/>
      <c r="F35" s="16"/>
      <c r="G35" s="16"/>
      <c r="H35" s="16"/>
      <c r="I35" s="16"/>
      <c r="J35" s="16"/>
      <c r="K35" s="18">
        <f>H35/6*((2*D35+F35)*E35+(2*F35+D35)*G35)+D35*E35*I35</f>
        <v>0</v>
      </c>
      <c r="L35" s="18">
        <f>(E35+G35)*((E35/2-G35/2)^2+H35^2)^(1/2)+(D35+F35)*((D35/2-F35/2)^2+H35^2)^(1/2)+(D35+E35)*2*I35</f>
        <v>0</v>
      </c>
      <c r="M35" s="18">
        <f>(D35+0.6)*(E35+0.6)*J35</f>
        <v>0</v>
      </c>
      <c r="N35" s="18">
        <f>M35-K35-P35</f>
        <v>0</v>
      </c>
      <c r="O35" s="18">
        <f>(M35*1.3)-K35-P35</f>
        <v>0</v>
      </c>
      <c r="P35" s="18">
        <f>(D35+0.2)*(E35+0.2)*C35*$P$7</f>
        <v>0</v>
      </c>
    </row>
    <row r="36" spans="2:16" x14ac:dyDescent="0.3">
      <c r="B36" s="16"/>
      <c r="C36" s="59"/>
      <c r="D36" s="16"/>
      <c r="E36" s="16"/>
      <c r="F36" s="16"/>
      <c r="G36" s="16"/>
      <c r="H36" s="16"/>
      <c r="I36" s="16"/>
      <c r="J36" s="16"/>
      <c r="K36" s="18">
        <f>H36/6*((2*D36+F36)*E36+(2*F36+D36)*G36)+D36*E36*I36</f>
        <v>0</v>
      </c>
      <c r="L36" s="18">
        <f>(E36+G36)*((E36/2-G36/2)^2+H36^2)^(1/2)+(D36+F36)*((D36/2-F36/2)^2+H36^2)^(1/2)+(D36+E36)*2*I36</f>
        <v>0</v>
      </c>
      <c r="M36" s="18">
        <f>(D36+0.6)*(E36+0.6)*J36</f>
        <v>0</v>
      </c>
      <c r="N36" s="18">
        <f>M36-K36-P36</f>
        <v>0</v>
      </c>
      <c r="O36" s="18">
        <f>(M36*1.3)-K36-P36</f>
        <v>0</v>
      </c>
      <c r="P36" s="18">
        <f>(D36+0.2)*(E36+0.2)*C36*$P$7</f>
        <v>0</v>
      </c>
    </row>
    <row r="37" spans="2:16" x14ac:dyDescent="0.3">
      <c r="B37" s="16"/>
      <c r="C37" s="59"/>
      <c r="D37" s="16"/>
      <c r="E37" s="16"/>
      <c r="F37" s="16"/>
      <c r="G37" s="16"/>
      <c r="H37" s="16"/>
      <c r="I37" s="16"/>
      <c r="J37" s="16"/>
      <c r="K37" s="18">
        <f>H37/6*((2*D37+F37)*E37+(2*F37+D37)*G37)+D37*E37*I37</f>
        <v>0</v>
      </c>
      <c r="L37" s="18">
        <f>(E37+G37)*((E37/2-G37/2)^2+H37^2)^(1/2)+(D37+F37)*((D37/2-F37/2)^2+H37^2)^(1/2)+(D37+E37)*2*I37</f>
        <v>0</v>
      </c>
      <c r="M37" s="18">
        <f>(D37+0.6)*(E37+0.6)*J37</f>
        <v>0</v>
      </c>
      <c r="N37" s="18">
        <f>M37-K37-P37</f>
        <v>0</v>
      </c>
      <c r="O37" s="18">
        <f>(M37*1.3)-K37-P37</f>
        <v>0</v>
      </c>
      <c r="P37" s="18">
        <f>(D37+0.2)*(E37+0.2)*C37*$P$7</f>
        <v>0</v>
      </c>
    </row>
    <row r="38" spans="2:16" x14ac:dyDescent="0.3">
      <c r="B38" s="16"/>
      <c r="C38" s="59"/>
      <c r="D38" s="16"/>
      <c r="E38" s="16"/>
      <c r="F38" s="16"/>
      <c r="G38" s="16"/>
      <c r="H38" s="16"/>
      <c r="I38" s="16"/>
      <c r="J38" s="16"/>
      <c r="K38" s="18">
        <f>H38/6*((2*D38+F38)*E38+(2*F38+D38)*G38)+D38*E38*I38</f>
        <v>0</v>
      </c>
      <c r="L38" s="18">
        <f>(E38+G38)*((E38/2-G38/2)^2+H38^2)^(1/2)+(D38+F38)*((D38/2-F38/2)^2+H38^2)^(1/2)+(D38+E38)*2*I38</f>
        <v>0</v>
      </c>
      <c r="M38" s="18">
        <f>(D38+0.6)*(E38+0.6)*J38</f>
        <v>0</v>
      </c>
      <c r="N38" s="18">
        <f>M38-K38-P38</f>
        <v>0</v>
      </c>
      <c r="O38" s="18">
        <f>(M38*1.3)-K38-P38</f>
        <v>0</v>
      </c>
      <c r="P38" s="18">
        <f>(D38+0.2)*(E38+0.2)*C38*$P$7</f>
        <v>0</v>
      </c>
    </row>
    <row r="39" spans="2:16" x14ac:dyDescent="0.3">
      <c r="B39" s="16"/>
      <c r="C39" s="59"/>
      <c r="D39" s="16"/>
      <c r="E39" s="16"/>
      <c r="F39" s="16"/>
      <c r="G39" s="16"/>
      <c r="H39" s="16"/>
      <c r="I39" s="16"/>
      <c r="J39" s="16"/>
      <c r="K39" s="18">
        <f>H39/6*((2*D39+F39)*E39+(2*F39+D39)*G39)+D39*E39*I39</f>
        <v>0</v>
      </c>
      <c r="L39" s="18">
        <f>(E39+G39)*((E39/2-G39/2)^2+H39^2)^(1/2)+(D39+F39)*((D39/2-F39/2)^2+H39^2)^(1/2)+(D39+E39)*2*I39</f>
        <v>0</v>
      </c>
      <c r="M39" s="18">
        <f>(D39+0.6)*(E39+0.6)*J39</f>
        <v>0</v>
      </c>
      <c r="N39" s="18">
        <f>M39-K39-P39</f>
        <v>0</v>
      </c>
      <c r="O39" s="18">
        <f>(M39*1.3)-K39-P39</f>
        <v>0</v>
      </c>
      <c r="P39" s="18">
        <f>(D39+0.2)*(E39+0.2)*C39*$P$7</f>
        <v>0</v>
      </c>
    </row>
    <row r="40" spans="2:16" x14ac:dyDescent="0.3">
      <c r="B40" s="16"/>
      <c r="C40" s="59"/>
      <c r="D40" s="16"/>
      <c r="E40" s="16"/>
      <c r="F40" s="16"/>
      <c r="G40" s="16"/>
      <c r="H40" s="16"/>
      <c r="I40" s="16"/>
      <c r="J40" s="16"/>
      <c r="K40" s="18">
        <f>H40/6*((2*D40+F40)*E40+(2*F40+D40)*G40)+D40*E40*I40</f>
        <v>0</v>
      </c>
      <c r="L40" s="18">
        <f>(E40+G40)*((E40/2-G40/2)^2+H40^2)^(1/2)+(D40+F40)*((D40/2-F40/2)^2+H40^2)^(1/2)+(D40+E40)*2*I40</f>
        <v>0</v>
      </c>
      <c r="M40" s="18">
        <f>(D40+0.6)*(E40+0.6)*J40</f>
        <v>0</v>
      </c>
      <c r="N40" s="18">
        <f>M40-K40-P40</f>
        <v>0</v>
      </c>
      <c r="O40" s="18">
        <f>(M40*1.3)-K40-P40</f>
        <v>0</v>
      </c>
      <c r="P40" s="18">
        <f>(D40+0.2)*(E40+0.2)*C40*$P$7</f>
        <v>0</v>
      </c>
    </row>
    <row r="41" spans="2:16" x14ac:dyDescent="0.3">
      <c r="B41" s="16"/>
      <c r="C41" s="59"/>
      <c r="D41" s="16"/>
      <c r="E41" s="16"/>
      <c r="F41" s="16"/>
      <c r="G41" s="16"/>
      <c r="H41" s="16"/>
      <c r="I41" s="16"/>
      <c r="J41" s="16"/>
      <c r="K41" s="18">
        <f>H41/6*((2*D41+F41)*E41+(2*F41+D41)*G41)+D41*E41*I41</f>
        <v>0</v>
      </c>
      <c r="L41" s="18">
        <f>(E41+G41)*((E41/2-G41/2)^2+H41^2)^(1/2)+(D41+F41)*((D41/2-F41/2)^2+H41^2)^(1/2)+(D41+E41)*2*I41</f>
        <v>0</v>
      </c>
      <c r="M41" s="18">
        <f>(D41+0.6)*(E41+0.6)*J41</f>
        <v>0</v>
      </c>
      <c r="N41" s="18">
        <f>M41-K41-P41</f>
        <v>0</v>
      </c>
      <c r="O41" s="18">
        <f>(M41*1.3)-K41-P41</f>
        <v>0</v>
      </c>
      <c r="P41" s="18">
        <f>(D41+0.2)*(E41+0.2)*C41*$P$7</f>
        <v>0</v>
      </c>
    </row>
    <row r="42" spans="2:16" x14ac:dyDescent="0.3">
      <c r="B42" s="16"/>
      <c r="C42" s="59"/>
      <c r="D42" s="16"/>
      <c r="E42" s="16"/>
      <c r="F42" s="16"/>
      <c r="G42" s="16"/>
      <c r="H42" s="16"/>
      <c r="I42" s="16"/>
      <c r="J42" s="16"/>
      <c r="K42" s="18">
        <f>H42/6*((2*D42+F42)*E42+(2*F42+D42)*G42)+D42*E42*I42</f>
        <v>0</v>
      </c>
      <c r="L42" s="18">
        <f>(E42+G42)*((E42/2-G42/2)^2+H42^2)^(1/2)+(D42+F42)*((D42/2-F42/2)^2+H42^2)^(1/2)+(D42+E42)*2*I42</f>
        <v>0</v>
      </c>
      <c r="M42" s="18">
        <f>(D42+0.6)*(E42+0.6)*J42</f>
        <v>0</v>
      </c>
      <c r="N42" s="18">
        <f>M42-K42-P42</f>
        <v>0</v>
      </c>
      <c r="O42" s="18">
        <f>(M42*1.3)-K42-P42</f>
        <v>0</v>
      </c>
      <c r="P42" s="18">
        <f>(D42+0.2)*(E42+0.2)*C42*$P$7</f>
        <v>0</v>
      </c>
    </row>
    <row r="43" spans="2:16" x14ac:dyDescent="0.3">
      <c r="B43" s="16"/>
      <c r="C43" s="59"/>
      <c r="D43" s="16"/>
      <c r="E43" s="16"/>
      <c r="F43" s="16"/>
      <c r="G43" s="16"/>
      <c r="H43" s="16"/>
      <c r="I43" s="16"/>
      <c r="J43" s="16"/>
      <c r="K43" s="18">
        <f>H43/6*((2*D43+F43)*E43+(2*F43+D43)*G43)+D43*E43*I43</f>
        <v>0</v>
      </c>
      <c r="L43" s="18">
        <f>(E43+G43)*((E43/2-G43/2)^2+H43^2)^(1/2)+(D43+F43)*((D43/2-F43/2)^2+H43^2)^(1/2)+(D43+E43)*2*I43</f>
        <v>0</v>
      </c>
      <c r="M43" s="18">
        <f>(D43+0.6)*(E43+0.6)*J43</f>
        <v>0</v>
      </c>
      <c r="N43" s="18">
        <f>M43-K43-P43</f>
        <v>0</v>
      </c>
      <c r="O43" s="18">
        <f>(M43*1.3)-K43-P43</f>
        <v>0</v>
      </c>
      <c r="P43" s="18">
        <f>(D43+0.2)*(E43+0.2)*C43*$P$7</f>
        <v>0</v>
      </c>
    </row>
    <row r="44" spans="2:16" x14ac:dyDescent="0.3">
      <c r="B44" s="16"/>
      <c r="C44" s="59"/>
      <c r="D44" s="16"/>
      <c r="E44" s="16"/>
      <c r="F44" s="16"/>
      <c r="G44" s="16"/>
      <c r="H44" s="16"/>
      <c r="I44" s="16"/>
      <c r="J44" s="16"/>
      <c r="K44" s="18">
        <f>H44/6*((2*D44+F44)*E44+(2*F44+D44)*G44)+D44*E44*I44</f>
        <v>0</v>
      </c>
      <c r="L44" s="18">
        <f>(E44+G44)*((E44/2-G44/2)^2+H44^2)^(1/2)+(D44+F44)*((D44/2-F44/2)^2+H44^2)^(1/2)+(D44+E44)*2*I44</f>
        <v>0</v>
      </c>
      <c r="M44" s="18">
        <f>(D44+0.6)*(E44+0.6)*J44</f>
        <v>0</v>
      </c>
      <c r="N44" s="18">
        <f>M44-K44-P44</f>
        <v>0</v>
      </c>
      <c r="O44" s="18">
        <f>(M44*1.3)-K44-P44</f>
        <v>0</v>
      </c>
      <c r="P44" s="18">
        <f>(D44+0.2)*(E44+0.2)*C44*$P$7</f>
        <v>0</v>
      </c>
    </row>
    <row r="45" spans="2:16" x14ac:dyDescent="0.3">
      <c r="B45" s="16"/>
      <c r="C45" s="59"/>
      <c r="D45" s="16"/>
      <c r="E45" s="16"/>
      <c r="F45" s="16"/>
      <c r="G45" s="16"/>
      <c r="H45" s="16"/>
      <c r="I45" s="16"/>
      <c r="J45" s="16"/>
      <c r="K45" s="18">
        <f>H45/6*((2*D45+F45)*E45+(2*F45+D45)*G45)+D45*E45*I45</f>
        <v>0</v>
      </c>
      <c r="L45" s="18">
        <f>(E45+G45)*((E45/2-G45/2)^2+H45^2)^(1/2)+(D45+F45)*((D45/2-F45/2)^2+H45^2)^(1/2)+(D45+E45)*2*I45</f>
        <v>0</v>
      </c>
      <c r="M45" s="18">
        <f>(D45+0.6)*(E45+0.6)*J45</f>
        <v>0</v>
      </c>
      <c r="N45" s="18">
        <f>M45-K45-P45</f>
        <v>0</v>
      </c>
      <c r="O45" s="18">
        <f>(M45*1.3)-K45-P45</f>
        <v>0</v>
      </c>
      <c r="P45" s="18">
        <f>(D45+0.2)*(E45+0.2)*C45*$P$7</f>
        <v>0</v>
      </c>
    </row>
    <row r="46" spans="2:16" x14ac:dyDescent="0.3">
      <c r="B46" s="16"/>
      <c r="C46" s="59"/>
      <c r="D46" s="16"/>
      <c r="E46" s="16"/>
      <c r="F46" s="16"/>
      <c r="G46" s="16"/>
      <c r="H46" s="16"/>
      <c r="I46" s="16"/>
      <c r="J46" s="16"/>
      <c r="K46" s="18">
        <f>H46/6*((2*D46+F46)*E46+(2*F46+D46)*G46)+D46*E46*I46</f>
        <v>0</v>
      </c>
      <c r="L46" s="18">
        <f>(E46+G46)*((E46/2-G46/2)^2+H46^2)^(1/2)+(D46+F46)*((D46/2-F46/2)^2+H46^2)^(1/2)+(D46+E46)*2*I46</f>
        <v>0</v>
      </c>
      <c r="M46" s="18">
        <f>(D46+0.6)*(E46+0.6)*J46</f>
        <v>0</v>
      </c>
      <c r="N46" s="18">
        <f>M46-K46-P46</f>
        <v>0</v>
      </c>
      <c r="O46" s="18">
        <f>(M46*1.3)-K46-P46</f>
        <v>0</v>
      </c>
      <c r="P46" s="18">
        <f>(D46+0.2)*(E46+0.2)*C46*$P$7</f>
        <v>0</v>
      </c>
    </row>
    <row r="47" spans="2:16" x14ac:dyDescent="0.3">
      <c r="B47" s="16"/>
      <c r="C47" s="59"/>
      <c r="D47" s="16"/>
      <c r="E47" s="16"/>
      <c r="F47" s="16"/>
      <c r="G47" s="16"/>
      <c r="H47" s="16"/>
      <c r="I47" s="16"/>
      <c r="J47" s="16"/>
      <c r="K47" s="18">
        <f>H47/6*((2*D47+F47)*E47+(2*F47+D47)*G47)+D47*E47*I47</f>
        <v>0</v>
      </c>
      <c r="L47" s="18">
        <f>(E47+G47)*((E47/2-G47/2)^2+H47^2)^(1/2)+(D47+F47)*((D47/2-F47/2)^2+H47^2)^(1/2)+(D47+E47)*2*I47</f>
        <v>0</v>
      </c>
      <c r="M47" s="18">
        <f>(D47+0.6)*(E47+0.6)*J47</f>
        <v>0</v>
      </c>
      <c r="N47" s="18">
        <f>M47-K47-P47</f>
        <v>0</v>
      </c>
      <c r="O47" s="18">
        <f>(M47*1.3)-K47-P47</f>
        <v>0</v>
      </c>
      <c r="P47" s="18">
        <f>(D47+0.2)*(E47+0.2)*C47*$P$7</f>
        <v>0</v>
      </c>
    </row>
    <row r="48" spans="2:16" x14ac:dyDescent="0.3">
      <c r="B48" s="16"/>
      <c r="C48" s="59"/>
      <c r="D48" s="16"/>
      <c r="E48" s="16"/>
      <c r="F48" s="16"/>
      <c r="G48" s="16"/>
      <c r="H48" s="16"/>
      <c r="I48" s="16"/>
      <c r="J48" s="16"/>
      <c r="K48" s="18">
        <f>H48/6*((2*D48+F48)*E48+(2*F48+D48)*G48)+D48*E48*I48</f>
        <v>0</v>
      </c>
      <c r="L48" s="18">
        <f>(E48+G48)*((E48/2-G48/2)^2+H48^2)^(1/2)+(D48+F48)*((D48/2-F48/2)^2+H48^2)^(1/2)+(D48+E48)*2*I48</f>
        <v>0</v>
      </c>
      <c r="M48" s="18">
        <f>(D48+0.6)*(E48+0.6)*J48</f>
        <v>0</v>
      </c>
      <c r="N48" s="18">
        <f>M48-K48-P48</f>
        <v>0</v>
      </c>
      <c r="O48" s="18">
        <f>(M48*1.3)-K48-P48</f>
        <v>0</v>
      </c>
      <c r="P48" s="18">
        <f>(D48+0.2)*(E48+0.2)*C48*$P$7</f>
        <v>0</v>
      </c>
    </row>
    <row r="49" spans="2:16" x14ac:dyDescent="0.3">
      <c r="B49" s="16"/>
      <c r="C49" s="59"/>
      <c r="D49" s="16"/>
      <c r="E49" s="16"/>
      <c r="F49" s="16"/>
      <c r="G49" s="16"/>
      <c r="H49" s="16"/>
      <c r="I49" s="16"/>
      <c r="J49" s="16"/>
      <c r="K49" s="18">
        <f>H49/6*((2*D49+F49)*E49+(2*F49+D49)*G49)+D49*E49*I49</f>
        <v>0</v>
      </c>
      <c r="L49" s="18">
        <f>(E49+G49)*((E49/2-G49/2)^2+H49^2)^(1/2)+(D49+F49)*((D49/2-F49/2)^2+H49^2)^(1/2)+(D49+E49)*2*I49</f>
        <v>0</v>
      </c>
      <c r="M49" s="18">
        <f>(D49+0.6)*(E49+0.6)*J49</f>
        <v>0</v>
      </c>
      <c r="N49" s="18">
        <f>M49-K49-P49</f>
        <v>0</v>
      </c>
      <c r="O49" s="18">
        <f>(M49*1.3)-K49-P49</f>
        <v>0</v>
      </c>
      <c r="P49" s="18">
        <f>(D49+0.2)*(E49+0.2)*C49*$P$7</f>
        <v>0</v>
      </c>
    </row>
    <row r="50" spans="2:16" x14ac:dyDescent="0.3">
      <c r="B50" s="16"/>
      <c r="C50" s="59"/>
      <c r="D50" s="16"/>
      <c r="E50" s="16"/>
      <c r="F50" s="16"/>
      <c r="G50" s="16"/>
      <c r="H50" s="16"/>
      <c r="I50" s="16"/>
      <c r="J50" s="16"/>
      <c r="K50" s="18">
        <f>H50/6*((2*D50+F50)*E50+(2*F50+D50)*G50)+D50*E50*I50</f>
        <v>0</v>
      </c>
      <c r="L50" s="18">
        <f>(E50+G50)*((E50/2-G50/2)^2+H50^2)^(1/2)+(D50+F50)*((D50/2-F50/2)^2+H50^2)^(1/2)+(D50+E50)*2*I50</f>
        <v>0</v>
      </c>
      <c r="M50" s="18">
        <f>(D50+0.6)*(E50+0.6)*J50</f>
        <v>0</v>
      </c>
      <c r="N50" s="18">
        <f>M50-K50-P50</f>
        <v>0</v>
      </c>
      <c r="O50" s="18">
        <f>(M50*1.3)-K50-P50</f>
        <v>0</v>
      </c>
      <c r="P50" s="18">
        <f>(D50+0.2)*(E50+0.2)*C50*$P$7</f>
        <v>0</v>
      </c>
    </row>
    <row r="51" spans="2:16" x14ac:dyDescent="0.3">
      <c r="B51" s="16"/>
      <c r="C51" s="59"/>
      <c r="D51" s="16"/>
      <c r="E51" s="16"/>
      <c r="F51" s="16"/>
      <c r="G51" s="16"/>
      <c r="H51" s="16"/>
      <c r="I51" s="16"/>
      <c r="J51" s="16"/>
      <c r="K51" s="18">
        <f>H51/6*((2*D51+F51)*E51+(2*F51+D51)*G51)+D51*E51*I51</f>
        <v>0</v>
      </c>
      <c r="L51" s="18">
        <f>(E51+G51)*((E51/2-G51/2)^2+H51^2)^(1/2)+(D51+F51)*((D51/2-F51/2)^2+H51^2)^(1/2)+(D51+E51)*2*I51</f>
        <v>0</v>
      </c>
      <c r="M51" s="18">
        <f>(D51+0.6)*(E51+0.6)*J51</f>
        <v>0</v>
      </c>
      <c r="N51" s="18">
        <f>M51-K51-P51</f>
        <v>0</v>
      </c>
      <c r="O51" s="18">
        <f>(M51*1.3)-K51-P51</f>
        <v>0</v>
      </c>
      <c r="P51" s="18">
        <f>(D51+0.2)*(E51+0.2)*C51*$P$7</f>
        <v>0</v>
      </c>
    </row>
    <row r="52" spans="2:16" x14ac:dyDescent="0.3">
      <c r="B52" s="16"/>
      <c r="C52" s="59"/>
      <c r="D52" s="16"/>
      <c r="E52" s="16"/>
      <c r="F52" s="16"/>
      <c r="G52" s="16"/>
      <c r="H52" s="16"/>
      <c r="I52" s="16"/>
      <c r="J52" s="16"/>
      <c r="K52" s="18">
        <f>H52/6*((2*D52+F52)*E52+(2*F52+D52)*G52)+D52*E52*I52</f>
        <v>0</v>
      </c>
      <c r="L52" s="18">
        <f>(E52+G52)*((E52/2-G52/2)^2+H52^2)^(1/2)+(D52+F52)*((D52/2-F52/2)^2+H52^2)^(1/2)+(D52+E52)*2*I52</f>
        <v>0</v>
      </c>
      <c r="M52" s="18">
        <f>(D52+0.6)*(E52+0.6)*J52</f>
        <v>0</v>
      </c>
      <c r="N52" s="18">
        <f>M52-K52-P52</f>
        <v>0</v>
      </c>
      <c r="O52" s="18">
        <f>(M52*1.3)-K52-P52</f>
        <v>0</v>
      </c>
      <c r="P52" s="18">
        <f>(D52+0.2)*(E52+0.2)*C52*$P$7</f>
        <v>0</v>
      </c>
    </row>
    <row r="53" spans="2:16" x14ac:dyDescent="0.3">
      <c r="B53" s="16"/>
      <c r="C53" s="59"/>
      <c r="D53" s="16"/>
      <c r="E53" s="16"/>
      <c r="F53" s="16"/>
      <c r="G53" s="16"/>
      <c r="H53" s="16"/>
      <c r="I53" s="16"/>
      <c r="J53" s="16"/>
      <c r="K53" s="18">
        <f>H53/6*((2*D53+F53)*E53+(2*F53+D53)*G53)+D53*E53*I53</f>
        <v>0</v>
      </c>
      <c r="L53" s="18">
        <f>(E53+G53)*((E53/2-G53/2)^2+H53^2)^(1/2)+(D53+F53)*((D53/2-F53/2)^2+H53^2)^(1/2)+(D53+E53)*2*I53</f>
        <v>0</v>
      </c>
      <c r="M53" s="18">
        <f>(D53+0.6)*(E53+0.6)*J53</f>
        <v>0</v>
      </c>
      <c r="N53" s="18">
        <f>M53-K53-P53</f>
        <v>0</v>
      </c>
      <c r="O53" s="18">
        <f>(M53*1.3)-K53-P53</f>
        <v>0</v>
      </c>
      <c r="P53" s="18">
        <f>(D53+0.2)*(E53+0.2)*C53*$P$7</f>
        <v>0</v>
      </c>
    </row>
    <row r="54" spans="2:16" x14ac:dyDescent="0.3">
      <c r="B54" s="16"/>
      <c r="C54" s="59"/>
      <c r="D54" s="16"/>
      <c r="E54" s="16"/>
      <c r="F54" s="16"/>
      <c r="G54" s="16"/>
      <c r="H54" s="16"/>
      <c r="I54" s="16"/>
      <c r="J54" s="16"/>
      <c r="K54" s="18">
        <f>H54/6*((2*D54+F54)*E54+(2*F54+D54)*G54)+D54*E54*I54</f>
        <v>0</v>
      </c>
      <c r="L54" s="18">
        <f>(E54+G54)*((E54/2-G54/2)^2+H54^2)^(1/2)+(D54+F54)*((D54/2-F54/2)^2+H54^2)^(1/2)+(D54+E54)*2*I54</f>
        <v>0</v>
      </c>
      <c r="M54" s="18">
        <f>(D54+0.6)*(E54+0.6)*J54</f>
        <v>0</v>
      </c>
      <c r="N54" s="18">
        <f>M54-K54-P54</f>
        <v>0</v>
      </c>
      <c r="O54" s="18">
        <f>(M54*1.3)-K54-P54</f>
        <v>0</v>
      </c>
      <c r="P54" s="18">
        <f>(D54+0.2)*(E54+0.2)*C54*$P$7</f>
        <v>0</v>
      </c>
    </row>
    <row r="55" spans="2:16" x14ac:dyDescent="0.3">
      <c r="B55" s="16"/>
      <c r="C55" s="59"/>
      <c r="D55" s="16"/>
      <c r="E55" s="16"/>
      <c r="F55" s="16"/>
      <c r="G55" s="16"/>
      <c r="H55" s="16"/>
      <c r="I55" s="16"/>
      <c r="J55" s="16"/>
      <c r="K55" s="18">
        <f>H55/6*((2*D55+F55)*E55+(2*F55+D55)*G55)+D55*E55*I55</f>
        <v>0</v>
      </c>
      <c r="L55" s="18">
        <f>(E55+G55)*((E55/2-G55/2)^2+H55^2)^(1/2)+(D55+F55)*((D55/2-F55/2)^2+H55^2)^(1/2)+(D55+E55)*2*I55</f>
        <v>0</v>
      </c>
      <c r="M55" s="18">
        <f>(D55+0.6)*(E55+0.6)*J55</f>
        <v>0</v>
      </c>
      <c r="N55" s="18">
        <f>M55-K55-P55</f>
        <v>0</v>
      </c>
      <c r="O55" s="18">
        <f>(M55*1.3)-K55-P55</f>
        <v>0</v>
      </c>
      <c r="P55" s="18">
        <f>(D55+0.2)*(E55+0.2)*C55*$P$7</f>
        <v>0</v>
      </c>
    </row>
    <row r="56" spans="2:16" x14ac:dyDescent="0.3">
      <c r="B56" s="16"/>
      <c r="C56" s="59"/>
      <c r="D56" s="16"/>
      <c r="E56" s="16"/>
      <c r="F56" s="16"/>
      <c r="G56" s="16"/>
      <c r="H56" s="16"/>
      <c r="I56" s="16"/>
      <c r="J56" s="16"/>
      <c r="K56" s="18">
        <f>H56/6*((2*D56+F56)*E56+(2*F56+D56)*G56)+D56*E56*I56</f>
        <v>0</v>
      </c>
      <c r="L56" s="18">
        <f>(E56+G56)*((E56/2-G56/2)^2+H56^2)^(1/2)+(D56+F56)*((D56/2-F56/2)^2+H56^2)^(1/2)+(D56+E56)*2*I56</f>
        <v>0</v>
      </c>
      <c r="M56" s="18">
        <f>(D56+0.6)*(E56+0.6)*J56</f>
        <v>0</v>
      </c>
      <c r="N56" s="18">
        <f>M56-K56-P56</f>
        <v>0</v>
      </c>
      <c r="O56" s="18">
        <f>(M56*1.3)-K56-P56</f>
        <v>0</v>
      </c>
      <c r="P56" s="18">
        <f>(D56+0.2)*(E56+0.2)*C56*$P$7</f>
        <v>0</v>
      </c>
    </row>
    <row r="57" spans="2:16" x14ac:dyDescent="0.3">
      <c r="B57" s="16"/>
      <c r="C57" s="59"/>
      <c r="D57" s="16"/>
      <c r="E57" s="16"/>
      <c r="F57" s="16"/>
      <c r="G57" s="16"/>
      <c r="H57" s="16"/>
      <c r="I57" s="16"/>
      <c r="J57" s="16"/>
      <c r="K57" s="18">
        <f>H57/6*((2*D57+F57)*E57+(2*F57+D57)*G57)+D57*E57*I57</f>
        <v>0</v>
      </c>
      <c r="L57" s="18">
        <f>(E57+G57)*((E57/2-G57/2)^2+H57^2)^(1/2)+(D57+F57)*((D57/2-F57/2)^2+H57^2)^(1/2)+(D57+E57)*2*I57</f>
        <v>0</v>
      </c>
      <c r="M57" s="18">
        <f>(D57+0.6)*(E57+0.6)*J57</f>
        <v>0</v>
      </c>
      <c r="N57" s="18">
        <f>M57-K57-P57</f>
        <v>0</v>
      </c>
      <c r="O57" s="18">
        <f>(M57*1.3)-K57-P57</f>
        <v>0</v>
      </c>
      <c r="P57" s="18">
        <f>(D57+0.2)*(E57+0.2)*C57*$P$7</f>
        <v>0</v>
      </c>
    </row>
    <row r="58" spans="2:16" x14ac:dyDescent="0.3">
      <c r="B58" s="16"/>
      <c r="C58" s="59"/>
      <c r="D58" s="16"/>
      <c r="E58" s="16"/>
      <c r="F58" s="16"/>
      <c r="G58" s="16"/>
      <c r="H58" s="16"/>
      <c r="I58" s="16"/>
      <c r="J58" s="16"/>
      <c r="K58" s="18">
        <f>H58/6*((2*D58+F58)*E58+(2*F58+D58)*G58)+D58*E58*I58</f>
        <v>0</v>
      </c>
      <c r="L58" s="18">
        <f>(E58+G58)*((E58/2-G58/2)^2+H58^2)^(1/2)+(D58+F58)*((D58/2-F58/2)^2+H58^2)^(1/2)+(D58+E58)*2*I58</f>
        <v>0</v>
      </c>
      <c r="M58" s="18">
        <f>(D58+0.6)*(E58+0.6)*J58</f>
        <v>0</v>
      </c>
      <c r="N58" s="18">
        <f>M58-K58-P58</f>
        <v>0</v>
      </c>
      <c r="O58" s="18">
        <f>(M58*1.3)-K58-P58</f>
        <v>0</v>
      </c>
      <c r="P58" s="18">
        <f>(D58+0.2)*(E58+0.2)*C58*$P$7</f>
        <v>0</v>
      </c>
    </row>
    <row r="59" spans="2:16" x14ac:dyDescent="0.3">
      <c r="B59" s="16"/>
      <c r="C59" s="59"/>
      <c r="D59" s="16"/>
      <c r="E59" s="16"/>
      <c r="F59" s="16"/>
      <c r="G59" s="16"/>
      <c r="H59" s="16"/>
      <c r="I59" s="16"/>
      <c r="J59" s="16"/>
      <c r="K59" s="18">
        <f>H59/6*((2*D59+F59)*E59+(2*F59+D59)*G59)+D59*E59*I59</f>
        <v>0</v>
      </c>
      <c r="L59" s="18">
        <f>(E59+G59)*((E59/2-G59/2)^2+H59^2)^(1/2)+(D59+F59)*((D59/2-F59/2)^2+H59^2)^(1/2)+(D59+E59)*2*I59</f>
        <v>0</v>
      </c>
      <c r="M59" s="18">
        <f>(D59+0.6)*(E59+0.6)*J59</f>
        <v>0</v>
      </c>
      <c r="N59" s="18">
        <f>M59-K59-P59</f>
        <v>0</v>
      </c>
      <c r="O59" s="18">
        <f>(M59*1.3)-K59-P59</f>
        <v>0</v>
      </c>
      <c r="P59" s="18">
        <f>(D59+0.2)*(E59+0.2)*C59*$P$7</f>
        <v>0</v>
      </c>
    </row>
    <row r="60" spans="2:16" x14ac:dyDescent="0.3">
      <c r="B60" s="16"/>
      <c r="C60" s="59"/>
      <c r="D60" s="16"/>
      <c r="E60" s="16"/>
      <c r="F60" s="16"/>
      <c r="G60" s="16"/>
      <c r="H60" s="16"/>
      <c r="I60" s="16"/>
      <c r="J60" s="16"/>
      <c r="K60" s="18">
        <f>H60/6*((2*D60+F60)*E60+(2*F60+D60)*G60)+D60*E60*I60</f>
        <v>0</v>
      </c>
      <c r="L60" s="18">
        <f>(E60+G60)*((E60/2-G60/2)^2+H60^2)^(1/2)+(D60+F60)*((D60/2-F60/2)^2+H60^2)^(1/2)+(D60+E60)*2*I60</f>
        <v>0</v>
      </c>
      <c r="M60" s="18">
        <f>(D60+0.6)*(E60+0.6)*J60</f>
        <v>0</v>
      </c>
      <c r="N60" s="18">
        <f>M60-K60-P60</f>
        <v>0</v>
      </c>
      <c r="O60" s="18">
        <f>(M60*1.3)-K60-P60</f>
        <v>0</v>
      </c>
      <c r="P60" s="18">
        <f>(D60+0.2)*(E60+0.2)*C60*$P$7</f>
        <v>0</v>
      </c>
    </row>
    <row r="61" spans="2:16" x14ac:dyDescent="0.3">
      <c r="B61" s="16"/>
      <c r="C61" s="59"/>
      <c r="D61" s="16"/>
      <c r="E61" s="16"/>
      <c r="F61" s="16"/>
      <c r="G61" s="16"/>
      <c r="H61" s="16"/>
      <c r="I61" s="16"/>
      <c r="J61" s="16"/>
      <c r="K61" s="18">
        <f>H61/6*((2*D61+F61)*E61+(2*F61+D61)*G61)+D61*E61*I61</f>
        <v>0</v>
      </c>
      <c r="L61" s="18">
        <f>(E61+G61)*((E61/2-G61/2)^2+H61^2)^(1/2)+(D61+F61)*((D61/2-F61/2)^2+H61^2)^(1/2)+(D61+E61)*2*I61</f>
        <v>0</v>
      </c>
      <c r="M61" s="18">
        <f>(D61+0.6)*(E61+0.6)*J61</f>
        <v>0</v>
      </c>
      <c r="N61" s="18">
        <f>M61-K61-P61</f>
        <v>0</v>
      </c>
      <c r="O61" s="18">
        <f>(M61*1.3)-K61-P61</f>
        <v>0</v>
      </c>
      <c r="P61" s="18">
        <f>(D61+0.2)*(E61+0.2)*C61*$P$7</f>
        <v>0</v>
      </c>
    </row>
    <row r="62" spans="2:16" x14ac:dyDescent="0.3">
      <c r="B62" s="16"/>
      <c r="C62" s="59"/>
      <c r="D62" s="16"/>
      <c r="E62" s="16"/>
      <c r="F62" s="16"/>
      <c r="G62" s="16"/>
      <c r="H62" s="16"/>
      <c r="I62" s="16"/>
      <c r="J62" s="16"/>
      <c r="K62" s="18">
        <f>H62/6*((2*D62+F62)*E62+(2*F62+D62)*G62)+D62*E62*I62</f>
        <v>0</v>
      </c>
      <c r="L62" s="18">
        <f>(E62+G62)*((E62/2-G62/2)^2+H62^2)^(1/2)+(D62+F62)*((D62/2-F62/2)^2+H62^2)^(1/2)+(D62+E62)*2*I62</f>
        <v>0</v>
      </c>
      <c r="M62" s="18">
        <f>(D62+0.6)*(E62+0.6)*J62</f>
        <v>0</v>
      </c>
      <c r="N62" s="18">
        <f>M62-K62-P62</f>
        <v>0</v>
      </c>
      <c r="O62" s="18">
        <f>(M62*1.3)-K62-P62</f>
        <v>0</v>
      </c>
      <c r="P62" s="18">
        <f>(D62+0.2)*(E62+0.2)*C62*$P$7</f>
        <v>0</v>
      </c>
    </row>
    <row r="63" spans="2:16" x14ac:dyDescent="0.3">
      <c r="B63" s="16"/>
      <c r="C63" s="59"/>
      <c r="D63" s="16"/>
      <c r="E63" s="16"/>
      <c r="F63" s="16"/>
      <c r="G63" s="16"/>
      <c r="H63" s="16"/>
      <c r="I63" s="16"/>
      <c r="J63" s="16"/>
      <c r="K63" s="18">
        <f>H63/6*((2*D63+F63)*E63+(2*F63+D63)*G63)+D63*E63*I63</f>
        <v>0</v>
      </c>
      <c r="L63" s="18">
        <f>(E63+G63)*((E63/2-G63/2)^2+H63^2)^(1/2)+(D63+F63)*((D63/2-F63/2)^2+H63^2)^(1/2)+(D63+E63)*2*I63</f>
        <v>0</v>
      </c>
      <c r="M63" s="18">
        <f>(D63+0.6)*(E63+0.6)*J63</f>
        <v>0</v>
      </c>
      <c r="N63" s="18">
        <f>M63-K63-P63</f>
        <v>0</v>
      </c>
      <c r="O63" s="18">
        <f>(M63*1.3)-K63-P63</f>
        <v>0</v>
      </c>
      <c r="P63" s="18">
        <f>(D63+0.2)*(E63+0.2)*C63*$P$7</f>
        <v>0</v>
      </c>
    </row>
    <row r="64" spans="2:16" x14ac:dyDescent="0.3">
      <c r="B64" s="16"/>
      <c r="C64" s="59"/>
      <c r="D64" s="16"/>
      <c r="E64" s="16"/>
      <c r="F64" s="16"/>
      <c r="G64" s="16"/>
      <c r="H64" s="16"/>
      <c r="I64" s="16"/>
      <c r="J64" s="16"/>
      <c r="K64" s="18">
        <f>H64/6*((2*D64+F64)*E64+(2*F64+D64)*G64)+D64*E64*I64</f>
        <v>0</v>
      </c>
      <c r="L64" s="18">
        <f>(E64+G64)*((E64/2-G64/2)^2+H64^2)^(1/2)+(D64+F64)*((D64/2-F64/2)^2+H64^2)^(1/2)+(D64+E64)*2*I64</f>
        <v>0</v>
      </c>
      <c r="M64" s="18">
        <f>(D64+0.6)*(E64+0.6)*J64</f>
        <v>0</v>
      </c>
      <c r="N64" s="18">
        <f>M64-K64-P64</f>
        <v>0</v>
      </c>
      <c r="O64" s="18">
        <f>(M64*1.3)-K64-P64</f>
        <v>0</v>
      </c>
      <c r="P64" s="18">
        <f>(D64+0.2)*(E64+0.2)*C64*$P$7</f>
        <v>0</v>
      </c>
    </row>
    <row r="65" spans="2:16" x14ac:dyDescent="0.3">
      <c r="B65" s="16"/>
      <c r="C65" s="59"/>
      <c r="D65" s="16"/>
      <c r="E65" s="16"/>
      <c r="F65" s="16"/>
      <c r="G65" s="16"/>
      <c r="H65" s="16"/>
      <c r="I65" s="16"/>
      <c r="J65" s="16"/>
      <c r="K65" s="18">
        <f>H65/6*((2*D65+F65)*E65+(2*F65+D65)*G65)+D65*E65*I65</f>
        <v>0</v>
      </c>
      <c r="L65" s="18">
        <f>(E65+G65)*((E65/2-G65/2)^2+H65^2)^(1/2)+(D65+F65)*((D65/2-F65/2)^2+H65^2)^(1/2)+(D65+E65)*2*I65</f>
        <v>0</v>
      </c>
      <c r="M65" s="18">
        <f>(D65+0.6)*(E65+0.6)*J65</f>
        <v>0</v>
      </c>
      <c r="N65" s="18">
        <f>M65-K65-P65</f>
        <v>0</v>
      </c>
      <c r="O65" s="18">
        <f>(M65*1.3)-K65-P65</f>
        <v>0</v>
      </c>
      <c r="P65" s="18">
        <f>(D65+0.2)*(E65+0.2)*C65*$P$7</f>
        <v>0</v>
      </c>
    </row>
    <row r="66" spans="2:16" x14ac:dyDescent="0.3">
      <c r="B66" s="16"/>
      <c r="C66" s="59"/>
      <c r="D66" s="16"/>
      <c r="E66" s="16"/>
      <c r="F66" s="16"/>
      <c r="G66" s="16"/>
      <c r="H66" s="16"/>
      <c r="I66" s="16"/>
      <c r="J66" s="16"/>
      <c r="K66" s="18">
        <f>H66/6*((2*D66+F66)*E66+(2*F66+D66)*G66)+D66*E66*I66</f>
        <v>0</v>
      </c>
      <c r="L66" s="18">
        <f>(E66+G66)*((E66/2-G66/2)^2+H66^2)^(1/2)+(D66+F66)*((D66/2-F66/2)^2+H66^2)^(1/2)+(D66+E66)*2*I66</f>
        <v>0</v>
      </c>
      <c r="M66" s="18">
        <f>(D66+0.6)*(E66+0.6)*J66</f>
        <v>0</v>
      </c>
      <c r="N66" s="18">
        <f>M66-K66-P66</f>
        <v>0</v>
      </c>
      <c r="O66" s="18">
        <f>(M66*1.3)-K66-P66</f>
        <v>0</v>
      </c>
      <c r="P66" s="18">
        <f>(D66+0.2)*(E66+0.2)*C66*$P$7</f>
        <v>0</v>
      </c>
    </row>
    <row r="67" spans="2:16" x14ac:dyDescent="0.3">
      <c r="B67" s="16"/>
      <c r="C67" s="59"/>
      <c r="D67" s="16"/>
      <c r="E67" s="16"/>
      <c r="F67" s="16"/>
      <c r="G67" s="16"/>
      <c r="H67" s="16"/>
      <c r="I67" s="16"/>
      <c r="J67" s="16"/>
      <c r="K67" s="18">
        <f>H67/6*((2*D67+F67)*E67+(2*F67+D67)*G67)+D67*E67*I67</f>
        <v>0</v>
      </c>
      <c r="L67" s="18">
        <f>(E67+G67)*((E67/2-G67/2)^2+H67^2)^(1/2)+(D67+F67)*((D67/2-F67/2)^2+H67^2)^(1/2)+(D67+E67)*2*I67</f>
        <v>0</v>
      </c>
      <c r="M67" s="18">
        <f>(D67+0.6)*(E67+0.6)*J67</f>
        <v>0</v>
      </c>
      <c r="N67" s="18">
        <f>M67-K67-P67</f>
        <v>0</v>
      </c>
      <c r="O67" s="18">
        <f>(M67*1.3)-K67-P67</f>
        <v>0</v>
      </c>
      <c r="P67" s="18">
        <f>(D67+0.2)*(E67+0.2)*C67*$P$7</f>
        <v>0</v>
      </c>
    </row>
    <row r="68" spans="2:16" x14ac:dyDescent="0.3">
      <c r="B68" s="16"/>
      <c r="C68" s="59"/>
      <c r="D68" s="16"/>
      <c r="E68" s="16"/>
      <c r="F68" s="16"/>
      <c r="G68" s="16"/>
      <c r="H68" s="16"/>
      <c r="I68" s="16"/>
      <c r="J68" s="16"/>
      <c r="K68" s="18">
        <f>H68/6*((2*D68+F68)*E68+(2*F68+D68)*G68)+D68*E68*I68</f>
        <v>0</v>
      </c>
      <c r="L68" s="18">
        <f>(E68+G68)*((E68/2-G68/2)^2+H68^2)^(1/2)+(D68+F68)*((D68/2-F68/2)^2+H68^2)^(1/2)+(D68+E68)*2*I68</f>
        <v>0</v>
      </c>
      <c r="M68" s="18">
        <f>(D68+0.6)*(E68+0.6)*J68</f>
        <v>0</v>
      </c>
      <c r="N68" s="18">
        <f>M68-K68-P68</f>
        <v>0</v>
      </c>
      <c r="O68" s="18">
        <f>(M68*1.3)-K68-P68</f>
        <v>0</v>
      </c>
      <c r="P68" s="18">
        <f>(D68+0.2)*(E68+0.2)*C68*$P$7</f>
        <v>0</v>
      </c>
    </row>
    <row r="69" spans="2:16" x14ac:dyDescent="0.3">
      <c r="B69" s="16"/>
      <c r="C69" s="59"/>
      <c r="D69" s="16"/>
      <c r="E69" s="16"/>
      <c r="F69" s="16"/>
      <c r="G69" s="16"/>
      <c r="H69" s="16"/>
      <c r="I69" s="16"/>
      <c r="J69" s="16"/>
      <c r="K69" s="18">
        <f>H69/6*((2*D69+F69)*E69+(2*F69+D69)*G69)+D69*E69*I69</f>
        <v>0</v>
      </c>
      <c r="L69" s="18">
        <f>(E69+G69)*((E69/2-G69/2)^2+H69^2)^(1/2)+(D69+F69)*((D69/2-F69/2)^2+H69^2)^(1/2)+(D69+E69)*2*I69</f>
        <v>0</v>
      </c>
      <c r="M69" s="18">
        <f>(D69+0.6)*(E69+0.6)*J69</f>
        <v>0</v>
      </c>
      <c r="N69" s="18">
        <f>M69-K69-P69</f>
        <v>0</v>
      </c>
      <c r="O69" s="18">
        <f>(M69*1.3)-K69-P69</f>
        <v>0</v>
      </c>
      <c r="P69" s="18">
        <f>(D69+0.2)*(E69+0.2)*C69*$P$7</f>
        <v>0</v>
      </c>
    </row>
    <row r="70" spans="2:16" x14ac:dyDescent="0.3">
      <c r="B70" s="16"/>
      <c r="C70" s="59"/>
      <c r="D70" s="16"/>
      <c r="E70" s="16"/>
      <c r="F70" s="16"/>
      <c r="G70" s="16"/>
      <c r="H70" s="16"/>
      <c r="I70" s="16"/>
      <c r="J70" s="16"/>
      <c r="K70" s="18">
        <f>H70/6*((2*D70+F70)*E70+(2*F70+D70)*G70)+D70*E70*I70</f>
        <v>0</v>
      </c>
      <c r="L70" s="18">
        <f>(E70+G70)*((E70/2-G70/2)^2+H70^2)^(1/2)+(D70+F70)*((D70/2-F70/2)^2+H70^2)^(1/2)+(D70+E70)*2*I70</f>
        <v>0</v>
      </c>
      <c r="M70" s="18">
        <f>(D70+0.6)*(E70+0.6)*J70</f>
        <v>0</v>
      </c>
      <c r="N70" s="18">
        <f>M70-K70-P70</f>
        <v>0</v>
      </c>
      <c r="O70" s="18">
        <f>(M70*1.3)-K70-P70</f>
        <v>0</v>
      </c>
      <c r="P70" s="18">
        <f>(D70+0.2)*(E70+0.2)*C70*$P$7</f>
        <v>0</v>
      </c>
    </row>
    <row r="71" spans="2:16" x14ac:dyDescent="0.3">
      <c r="B71" s="16"/>
      <c r="C71" s="59"/>
      <c r="D71" s="16"/>
      <c r="E71" s="16"/>
      <c r="F71" s="16"/>
      <c r="G71" s="16"/>
      <c r="H71" s="16"/>
      <c r="I71" s="16"/>
      <c r="J71" s="16"/>
      <c r="K71" s="18">
        <f>H71/6*((2*D71+F71)*E71+(2*F71+D71)*G71)+D71*E71*I71</f>
        <v>0</v>
      </c>
      <c r="L71" s="18">
        <f>(E71+G71)*((E71/2-G71/2)^2+H71^2)^(1/2)+(D71+F71)*((D71/2-F71/2)^2+H71^2)^(1/2)+(D71+E71)*2*I71</f>
        <v>0</v>
      </c>
      <c r="M71" s="18">
        <f>(D71+0.6)*(E71+0.6)*J71</f>
        <v>0</v>
      </c>
      <c r="N71" s="18">
        <f>M71-K71-P71</f>
        <v>0</v>
      </c>
      <c r="O71" s="18">
        <f>(M71*1.3)-K71-P71</f>
        <v>0</v>
      </c>
      <c r="P71" s="18">
        <f>(D71+0.2)*(E71+0.2)*C71*$P$7</f>
        <v>0</v>
      </c>
    </row>
    <row r="72" spans="2:16" x14ac:dyDescent="0.3">
      <c r="B72" s="16"/>
      <c r="C72" s="59"/>
      <c r="D72" s="16"/>
      <c r="E72" s="16"/>
      <c r="F72" s="16"/>
      <c r="G72" s="16"/>
      <c r="H72" s="16"/>
      <c r="I72" s="16"/>
      <c r="J72" s="16"/>
      <c r="K72" s="18">
        <f>H72/6*((2*D72+F72)*E72+(2*F72+D72)*G72)+D72*E72*I72</f>
        <v>0</v>
      </c>
      <c r="L72" s="18">
        <f>(E72+G72)*((E72/2-G72/2)^2+H72^2)^(1/2)+(D72+F72)*((D72/2-F72/2)^2+H72^2)^(1/2)+(D72+E72)*2*I72</f>
        <v>0</v>
      </c>
      <c r="M72" s="18">
        <f>(D72+0.6)*(E72+0.6)*J72</f>
        <v>0</v>
      </c>
      <c r="N72" s="18">
        <f>M72-K72-P72</f>
        <v>0</v>
      </c>
      <c r="O72" s="18">
        <f>(M72*1.3)-K72-P72</f>
        <v>0</v>
      </c>
      <c r="P72" s="18">
        <f>(D72+0.2)*(E72+0.2)*C72*$P$7</f>
        <v>0</v>
      </c>
    </row>
    <row r="73" spans="2:16" x14ac:dyDescent="0.3">
      <c r="B73" s="16"/>
      <c r="C73" s="59"/>
      <c r="D73" s="16"/>
      <c r="E73" s="16"/>
      <c r="F73" s="16"/>
      <c r="G73" s="16"/>
      <c r="H73" s="16"/>
      <c r="I73" s="16"/>
      <c r="J73" s="16"/>
      <c r="K73" s="18">
        <f>H73/6*((2*D73+F73)*E73+(2*F73+D73)*G73)+D73*E73*I73</f>
        <v>0</v>
      </c>
      <c r="L73" s="18">
        <f>(E73+G73)*((E73/2-G73/2)^2+H73^2)^(1/2)+(D73+F73)*((D73/2-F73/2)^2+H73^2)^(1/2)+(D73+E73)*2*I73</f>
        <v>0</v>
      </c>
      <c r="M73" s="18">
        <f>(D73+0.6)*(E73+0.6)*J73</f>
        <v>0</v>
      </c>
      <c r="N73" s="18">
        <f>M73-K73-P73</f>
        <v>0</v>
      </c>
      <c r="O73" s="18">
        <f>(M73*1.3)-K73-P73</f>
        <v>0</v>
      </c>
      <c r="P73" s="18">
        <f>(D73+0.2)*(E73+0.2)*C73*$P$7</f>
        <v>0</v>
      </c>
    </row>
    <row r="74" spans="2:16" x14ac:dyDescent="0.3">
      <c r="B74" s="16"/>
      <c r="C74" s="59"/>
      <c r="D74" s="16"/>
      <c r="E74" s="16"/>
      <c r="F74" s="16"/>
      <c r="G74" s="16"/>
      <c r="H74" s="16"/>
      <c r="I74" s="16"/>
      <c r="J74" s="16"/>
      <c r="K74" s="18">
        <f>H74/6*((2*D74+F74)*E74+(2*F74+D74)*G74)+D74*E74*I74</f>
        <v>0</v>
      </c>
      <c r="L74" s="18">
        <f>(E74+G74)*((E74/2-G74/2)^2+H74^2)^(1/2)+(D74+F74)*((D74/2-F74/2)^2+H74^2)^(1/2)+(D74+E74)*2*I74</f>
        <v>0</v>
      </c>
      <c r="M74" s="18">
        <f>(D74+0.6)*(E74+0.6)*J74</f>
        <v>0</v>
      </c>
      <c r="N74" s="18">
        <f>M74-K74-P74</f>
        <v>0</v>
      </c>
      <c r="O74" s="18">
        <f>(M74*1.3)-K74-P74</f>
        <v>0</v>
      </c>
      <c r="P74" s="18">
        <f>(D74+0.2)*(E74+0.2)*C74*$P$7</f>
        <v>0</v>
      </c>
    </row>
    <row r="75" spans="2:16" x14ac:dyDescent="0.3">
      <c r="B75" s="16"/>
      <c r="C75" s="59"/>
      <c r="D75" s="16"/>
      <c r="E75" s="16"/>
      <c r="F75" s="16"/>
      <c r="G75" s="16"/>
      <c r="H75" s="16"/>
      <c r="I75" s="16"/>
      <c r="J75" s="16"/>
      <c r="K75" s="18">
        <f>H75/6*((2*D75+F75)*E75+(2*F75+D75)*G75)+D75*E75*I75</f>
        <v>0</v>
      </c>
      <c r="L75" s="18">
        <f>(E75+G75)*((E75/2-G75/2)^2+H75^2)^(1/2)+(D75+F75)*((D75/2-F75/2)^2+H75^2)^(1/2)+(D75+E75)*2*I75</f>
        <v>0</v>
      </c>
      <c r="M75" s="18">
        <f>(D75+0.6)*(E75+0.6)*J75</f>
        <v>0</v>
      </c>
      <c r="N75" s="18">
        <f>M75-K75-P75</f>
        <v>0</v>
      </c>
      <c r="O75" s="18">
        <f>(M75*1.3)-K75-P75</f>
        <v>0</v>
      </c>
      <c r="P75" s="18">
        <f>(D75+0.2)*(E75+0.2)*C75*$P$7</f>
        <v>0</v>
      </c>
    </row>
    <row r="76" spans="2:16" x14ac:dyDescent="0.3">
      <c r="B76" s="16"/>
      <c r="C76" s="59"/>
      <c r="D76" s="16"/>
      <c r="E76" s="16"/>
      <c r="F76" s="16"/>
      <c r="G76" s="16"/>
      <c r="H76" s="16"/>
      <c r="I76" s="16"/>
      <c r="J76" s="16"/>
      <c r="K76" s="18">
        <f>H76/6*((2*D76+F76)*E76+(2*F76+D76)*G76)+D76*E76*I76</f>
        <v>0</v>
      </c>
      <c r="L76" s="18">
        <f>(E76+G76)*((E76/2-G76/2)^2+H76^2)^(1/2)+(D76+F76)*((D76/2-F76/2)^2+H76^2)^(1/2)+(D76+E76)*2*I76</f>
        <v>0</v>
      </c>
      <c r="M76" s="18">
        <f>(D76+0.6)*(E76+0.6)*J76</f>
        <v>0</v>
      </c>
      <c r="N76" s="18">
        <f>M76-K76-P76</f>
        <v>0</v>
      </c>
      <c r="O76" s="18">
        <f>(M76*1.3)-K76-P76</f>
        <v>0</v>
      </c>
      <c r="P76" s="18">
        <f>(D76+0.2)*(E76+0.2)*C76*$P$7</f>
        <v>0</v>
      </c>
    </row>
    <row r="77" spans="2:16" x14ac:dyDescent="0.3">
      <c r="B77" s="16"/>
      <c r="C77" s="59"/>
      <c r="D77" s="16"/>
      <c r="E77" s="16"/>
      <c r="F77" s="16"/>
      <c r="G77" s="16"/>
      <c r="H77" s="16"/>
      <c r="I77" s="16"/>
      <c r="J77" s="16"/>
      <c r="K77" s="18">
        <f>H77/6*((2*D77+F77)*E77+(2*F77+D77)*G77)+D77*E77*I77</f>
        <v>0</v>
      </c>
      <c r="L77" s="18">
        <f>(E77+G77)*((E77/2-G77/2)^2+H77^2)^(1/2)+(D77+F77)*((D77/2-F77/2)^2+H77^2)^(1/2)+(D77+E77)*2*I77</f>
        <v>0</v>
      </c>
      <c r="M77" s="18">
        <f>(D77+0.6)*(E77+0.6)*J77</f>
        <v>0</v>
      </c>
      <c r="N77" s="18">
        <f>M77-K77-P77</f>
        <v>0</v>
      </c>
      <c r="O77" s="18">
        <f>(M77*1.3)-K77-P77</f>
        <v>0</v>
      </c>
      <c r="P77" s="18">
        <f>(D77+0.2)*(E77+0.2)*C77*$P$7</f>
        <v>0</v>
      </c>
    </row>
    <row r="78" spans="2:16" x14ac:dyDescent="0.3">
      <c r="B78" s="16"/>
      <c r="C78" s="59"/>
      <c r="D78" s="16"/>
      <c r="E78" s="16"/>
      <c r="F78" s="16"/>
      <c r="G78" s="16"/>
      <c r="H78" s="16"/>
      <c r="I78" s="16"/>
      <c r="J78" s="16"/>
      <c r="K78" s="18">
        <f>H78/6*((2*D78+F78)*E78+(2*F78+D78)*G78)+D78*E78*I78</f>
        <v>0</v>
      </c>
      <c r="L78" s="18">
        <f>(E78+G78)*((E78/2-G78/2)^2+H78^2)^(1/2)+(D78+F78)*((D78/2-F78/2)^2+H78^2)^(1/2)+(D78+E78)*2*I78</f>
        <v>0</v>
      </c>
      <c r="M78" s="18">
        <f>(D78+0.6)*(E78+0.6)*J78</f>
        <v>0</v>
      </c>
      <c r="N78" s="18">
        <f>M78-K78-P78</f>
        <v>0</v>
      </c>
      <c r="O78" s="18">
        <f>(M78*1.3)-K78-P78</f>
        <v>0</v>
      </c>
      <c r="P78" s="18">
        <f>(D78+0.2)*(E78+0.2)*C78*$P$7</f>
        <v>0</v>
      </c>
    </row>
    <row r="79" spans="2:16" x14ac:dyDescent="0.3">
      <c r="B79" s="16"/>
      <c r="C79" s="59"/>
      <c r="D79" s="16"/>
      <c r="E79" s="16"/>
      <c r="F79" s="16"/>
      <c r="G79" s="16"/>
      <c r="H79" s="16"/>
      <c r="I79" s="16"/>
      <c r="J79" s="16"/>
      <c r="K79" s="18">
        <f>H79/6*((2*D79+F79)*E79+(2*F79+D79)*G79)+D79*E79*I79</f>
        <v>0</v>
      </c>
      <c r="L79" s="18">
        <f>(E79+G79)*((E79/2-G79/2)^2+H79^2)^(1/2)+(D79+F79)*((D79/2-F79/2)^2+H79^2)^(1/2)+(D79+E79)*2*I79</f>
        <v>0</v>
      </c>
      <c r="M79" s="18">
        <f>(D79+0.6)*(E79+0.6)*J79</f>
        <v>0</v>
      </c>
      <c r="N79" s="18">
        <f>M79-K79-P79</f>
        <v>0</v>
      </c>
      <c r="O79" s="18">
        <f>(M79*1.3)-K79-P79</f>
        <v>0</v>
      </c>
      <c r="P79" s="18">
        <f>(D79+0.2)*(E79+0.2)*C79*$P$7</f>
        <v>0</v>
      </c>
    </row>
    <row r="80" spans="2:16" x14ac:dyDescent="0.3">
      <c r="B80" s="16"/>
      <c r="C80" s="59"/>
      <c r="D80" s="16"/>
      <c r="E80" s="16"/>
      <c r="F80" s="16"/>
      <c r="G80" s="16"/>
      <c r="H80" s="16"/>
      <c r="I80" s="16"/>
      <c r="J80" s="16"/>
      <c r="K80" s="18">
        <f>H80/6*((2*D80+F80)*E80+(2*F80+D80)*G80)+D80*E80*I80</f>
        <v>0</v>
      </c>
      <c r="L80" s="18">
        <f>(E80+G80)*((E80/2-G80/2)^2+H80^2)^(1/2)+(D80+F80)*((D80/2-F80/2)^2+H80^2)^(1/2)+(D80+E80)*2*I80</f>
        <v>0</v>
      </c>
      <c r="M80" s="18">
        <f>(D80+0.6)*(E80+0.6)*J80</f>
        <v>0</v>
      </c>
      <c r="N80" s="18">
        <f>M80-K80-P80</f>
        <v>0</v>
      </c>
      <c r="O80" s="18">
        <f>(M80*1.3)-K80-P80</f>
        <v>0</v>
      </c>
      <c r="P80" s="18">
        <f>(D80+0.2)*(E80+0.2)*C80*$P$7</f>
        <v>0</v>
      </c>
    </row>
    <row r="81" spans="2:16" x14ac:dyDescent="0.3">
      <c r="B81" s="16"/>
      <c r="C81" s="59"/>
      <c r="D81" s="16"/>
      <c r="E81" s="16"/>
      <c r="F81" s="16"/>
      <c r="G81" s="16"/>
      <c r="H81" s="16"/>
      <c r="I81" s="16"/>
      <c r="J81" s="16"/>
      <c r="K81" s="18">
        <f>H81/6*((2*D81+F81)*E81+(2*F81+D81)*G81)+D81*E81*I81</f>
        <v>0</v>
      </c>
      <c r="L81" s="18">
        <f>(E81+G81)*((E81/2-G81/2)^2+H81^2)^(1/2)+(D81+F81)*((D81/2-F81/2)^2+H81^2)^(1/2)+(D81+E81)*2*I81</f>
        <v>0</v>
      </c>
      <c r="M81" s="18">
        <f>(D81+0.6)*(E81+0.6)*J81</f>
        <v>0</v>
      </c>
      <c r="N81" s="18">
        <f>M81-K81-P81</f>
        <v>0</v>
      </c>
      <c r="O81" s="18">
        <f>(M81*1.3)-K81-P81</f>
        <v>0</v>
      </c>
      <c r="P81" s="18">
        <f>(D81+0.2)*(E81+0.2)*C81*$P$7</f>
        <v>0</v>
      </c>
    </row>
    <row r="82" spans="2:16" x14ac:dyDescent="0.3">
      <c r="B82" s="16"/>
      <c r="C82" s="59"/>
      <c r="D82" s="16"/>
      <c r="E82" s="16"/>
      <c r="F82" s="16"/>
      <c r="G82" s="16"/>
      <c r="H82" s="16"/>
      <c r="I82" s="16"/>
      <c r="J82" s="16"/>
      <c r="K82" s="18">
        <f>H82/6*((2*D82+F82)*E82+(2*F82+D82)*G82)+D82*E82*I82</f>
        <v>0</v>
      </c>
      <c r="L82" s="18">
        <f>(E82+G82)*((E82/2-G82/2)^2+H82^2)^(1/2)+(D82+F82)*((D82/2-F82/2)^2+H82^2)^(1/2)+(D82+E82)*2*I82</f>
        <v>0</v>
      </c>
      <c r="M82" s="18">
        <f>(D82+0.6)*(E82+0.6)*J82</f>
        <v>0</v>
      </c>
      <c r="N82" s="18">
        <f>M82-K82-P82</f>
        <v>0</v>
      </c>
      <c r="O82" s="18">
        <f>(M82*1.3)-K82-P82</f>
        <v>0</v>
      </c>
      <c r="P82" s="18">
        <f>(D82+0.2)*(E82+0.2)*C82*$P$7</f>
        <v>0</v>
      </c>
    </row>
    <row r="83" spans="2:16" x14ac:dyDescent="0.3">
      <c r="B83" s="16"/>
      <c r="C83" s="59"/>
      <c r="D83" s="16"/>
      <c r="E83" s="16"/>
      <c r="F83" s="16"/>
      <c r="G83" s="16"/>
      <c r="H83" s="16"/>
      <c r="I83" s="16"/>
      <c r="J83" s="16"/>
      <c r="K83" s="18">
        <f>H83/6*((2*D83+F83)*E83+(2*F83+D83)*G83)+D83*E83*I83</f>
        <v>0</v>
      </c>
      <c r="L83" s="18">
        <f>(E83+G83)*((E83/2-G83/2)^2+H83^2)^(1/2)+(D83+F83)*((D83/2-F83/2)^2+H83^2)^(1/2)+(D83+E83)*2*I83</f>
        <v>0</v>
      </c>
      <c r="M83" s="18">
        <f>(D83+0.6)*(E83+0.6)*J83</f>
        <v>0</v>
      </c>
      <c r="N83" s="18">
        <f>M83-K83-P83</f>
        <v>0</v>
      </c>
      <c r="O83" s="18">
        <f>(M83*1.3)-K83-P83</f>
        <v>0</v>
      </c>
      <c r="P83" s="18">
        <f>(D83+0.2)*(E83+0.2)*C83*$P$7</f>
        <v>0</v>
      </c>
    </row>
    <row r="84" spans="2:16" x14ac:dyDescent="0.3">
      <c r="B84" s="16"/>
      <c r="C84" s="59"/>
      <c r="D84" s="16"/>
      <c r="E84" s="16"/>
      <c r="F84" s="16"/>
      <c r="G84" s="16"/>
      <c r="H84" s="16"/>
      <c r="I84" s="16"/>
      <c r="J84" s="16"/>
      <c r="K84" s="18">
        <f>H84/6*((2*D84+F84)*E84+(2*F84+D84)*G84)+D84*E84*I84</f>
        <v>0</v>
      </c>
      <c r="L84" s="18">
        <f>(E84+G84)*((E84/2-G84/2)^2+H84^2)^(1/2)+(D84+F84)*((D84/2-F84/2)^2+H84^2)^(1/2)+(D84+E84)*2*I84</f>
        <v>0</v>
      </c>
      <c r="M84" s="18">
        <f>(D84+0.6)*(E84+0.6)*J84</f>
        <v>0</v>
      </c>
      <c r="N84" s="18">
        <f>M84-K84-P84</f>
        <v>0</v>
      </c>
      <c r="O84" s="18">
        <f>(M84*1.3)-K84-P84</f>
        <v>0</v>
      </c>
      <c r="P84" s="18">
        <f>(D84+0.2)*(E84+0.2)*C84*$P$7</f>
        <v>0</v>
      </c>
    </row>
    <row r="85" spans="2:16" x14ac:dyDescent="0.3">
      <c r="B85" s="16"/>
      <c r="C85" s="59"/>
      <c r="D85" s="16"/>
      <c r="E85" s="16"/>
      <c r="F85" s="16"/>
      <c r="G85" s="16"/>
      <c r="H85" s="16"/>
      <c r="I85" s="16"/>
      <c r="J85" s="16"/>
      <c r="K85" s="18">
        <f>H85/6*((2*D85+F85)*E85+(2*F85+D85)*G85)+D85*E85*I85</f>
        <v>0</v>
      </c>
      <c r="L85" s="18">
        <f>(E85+G85)*((E85/2-G85/2)^2+H85^2)^(1/2)+(D85+F85)*((D85/2-F85/2)^2+H85^2)^(1/2)+(D85+E85)*2*I85</f>
        <v>0</v>
      </c>
      <c r="M85" s="18">
        <f>(D85+0.6)*(E85+0.6)*J85</f>
        <v>0</v>
      </c>
      <c r="N85" s="18">
        <f>M85-K85-P85</f>
        <v>0</v>
      </c>
      <c r="O85" s="18">
        <f>(M85*1.3)-K85-P85</f>
        <v>0</v>
      </c>
      <c r="P85" s="18">
        <f>(D85+0.2)*(E85+0.2)*C85*$P$7</f>
        <v>0</v>
      </c>
    </row>
    <row r="86" spans="2:16" x14ac:dyDescent="0.3">
      <c r="B86" s="16"/>
      <c r="C86" s="59"/>
      <c r="D86" s="16"/>
      <c r="E86" s="16"/>
      <c r="F86" s="16"/>
      <c r="G86" s="16"/>
      <c r="H86" s="16"/>
      <c r="I86" s="16"/>
      <c r="J86" s="16"/>
      <c r="K86" s="18">
        <f>H86/6*((2*D86+F86)*E86+(2*F86+D86)*G86)+D86*E86*I86</f>
        <v>0</v>
      </c>
      <c r="L86" s="18">
        <f>(E86+G86)*((E86/2-G86/2)^2+H86^2)^(1/2)+(D86+F86)*((D86/2-F86/2)^2+H86^2)^(1/2)+(D86+E86)*2*I86</f>
        <v>0</v>
      </c>
      <c r="M86" s="18">
        <f>(D86+0.6)*(E86+0.6)*J86</f>
        <v>0</v>
      </c>
      <c r="N86" s="18">
        <f>M86-K86-P86</f>
        <v>0</v>
      </c>
      <c r="O86" s="18">
        <f>(M86*1.3)-K86-P86</f>
        <v>0</v>
      </c>
      <c r="P86" s="18">
        <f>(D86+0.2)*(E86+0.2)*C86*$P$7</f>
        <v>0</v>
      </c>
    </row>
    <row r="87" spans="2:16" x14ac:dyDescent="0.3">
      <c r="B87" s="16"/>
      <c r="C87" s="59"/>
      <c r="D87" s="16"/>
      <c r="E87" s="16"/>
      <c r="F87" s="16"/>
      <c r="G87" s="16"/>
      <c r="H87" s="16"/>
      <c r="I87" s="16"/>
      <c r="J87" s="16"/>
      <c r="K87" s="18">
        <f>H87/6*((2*D87+F87)*E87+(2*F87+D87)*G87)+D87*E87*I87</f>
        <v>0</v>
      </c>
      <c r="L87" s="18">
        <f>(E87+G87)*((E87/2-G87/2)^2+H87^2)^(1/2)+(D87+F87)*((D87/2-F87/2)^2+H87^2)^(1/2)+(D87+E87)*2*I87</f>
        <v>0</v>
      </c>
      <c r="M87" s="18">
        <f>(D87+0.6)*(E87+0.6)*J87</f>
        <v>0</v>
      </c>
      <c r="N87" s="18">
        <f>M87-K87-P87</f>
        <v>0</v>
      </c>
      <c r="O87" s="18">
        <f>(M87*1.3)-K87-P87</f>
        <v>0</v>
      </c>
      <c r="P87" s="18">
        <f>(D87+0.2)*(E87+0.2)*C87*$P$7</f>
        <v>0</v>
      </c>
    </row>
    <row r="88" spans="2:16" x14ac:dyDescent="0.3">
      <c r="B88" s="16"/>
      <c r="C88" s="59"/>
      <c r="D88" s="16"/>
      <c r="E88" s="16"/>
      <c r="F88" s="16"/>
      <c r="G88" s="16"/>
      <c r="H88" s="16"/>
      <c r="I88" s="16"/>
      <c r="J88" s="16"/>
      <c r="K88" s="18">
        <f>H88/6*((2*D88+F88)*E88+(2*F88+D88)*G88)+D88*E88*I88</f>
        <v>0</v>
      </c>
      <c r="L88" s="18">
        <f>(E88+G88)*((E88/2-G88/2)^2+H88^2)^(1/2)+(D88+F88)*((D88/2-F88/2)^2+H88^2)^(1/2)+(D88+E88)*2*I88</f>
        <v>0</v>
      </c>
      <c r="M88" s="18">
        <f>(D88+0.6)*(E88+0.6)*J88</f>
        <v>0</v>
      </c>
      <c r="N88" s="18">
        <f>M88-K88-P88</f>
        <v>0</v>
      </c>
      <c r="O88" s="18">
        <f>(M88*1.3)-K88-P88</f>
        <v>0</v>
      </c>
      <c r="P88" s="18">
        <f>(D88+0.2)*(E88+0.2)*C88*$P$7</f>
        <v>0</v>
      </c>
    </row>
    <row r="89" spans="2:16" x14ac:dyDescent="0.3">
      <c r="B89" s="16"/>
      <c r="C89" s="59"/>
      <c r="D89" s="16"/>
      <c r="E89" s="16"/>
      <c r="F89" s="16"/>
      <c r="G89" s="16"/>
      <c r="H89" s="16"/>
      <c r="I89" s="16"/>
      <c r="J89" s="16"/>
      <c r="K89" s="18">
        <f>H89/6*((2*D89+F89)*E89+(2*F89+D89)*G89)+D89*E89*I89</f>
        <v>0</v>
      </c>
      <c r="L89" s="18">
        <f>(E89+G89)*((E89/2-G89/2)^2+H89^2)^(1/2)+(D89+F89)*((D89/2-F89/2)^2+H89^2)^(1/2)+(D89+E89)*2*I89</f>
        <v>0</v>
      </c>
      <c r="M89" s="18">
        <f>(D89+0.6)*(E89+0.6)*J89</f>
        <v>0</v>
      </c>
      <c r="N89" s="18">
        <f>M89-K89-P89</f>
        <v>0</v>
      </c>
      <c r="O89" s="18">
        <f>(M89*1.3)-K89-P89</f>
        <v>0</v>
      </c>
      <c r="P89" s="18">
        <f>(D89+0.2)*(E89+0.2)*C89*$P$7</f>
        <v>0</v>
      </c>
    </row>
    <row r="90" spans="2:16" x14ac:dyDescent="0.3">
      <c r="B90" s="16"/>
      <c r="C90" s="59"/>
      <c r="D90" s="16"/>
      <c r="E90" s="16"/>
      <c r="F90" s="16"/>
      <c r="G90" s="16"/>
      <c r="H90" s="16"/>
      <c r="I90" s="16"/>
      <c r="J90" s="16"/>
      <c r="K90" s="18">
        <f>H90/6*((2*D90+F90)*E90+(2*F90+D90)*G90)+D90*E90*I90</f>
        <v>0</v>
      </c>
      <c r="L90" s="18">
        <f>(E90+G90)*((E90/2-G90/2)^2+H90^2)^(1/2)+(D90+F90)*((D90/2-F90/2)^2+H90^2)^(1/2)+(D90+E90)*2*I90</f>
        <v>0</v>
      </c>
      <c r="M90" s="18">
        <f>(D90+0.6)*(E90+0.6)*J90</f>
        <v>0</v>
      </c>
      <c r="N90" s="18">
        <f>M90-K90-P90</f>
        <v>0</v>
      </c>
      <c r="O90" s="18">
        <f>(M90*1.3)-K90-P90</f>
        <v>0</v>
      </c>
      <c r="P90" s="18">
        <f>(D90+0.2)*(E90+0.2)*C90*$P$7</f>
        <v>0</v>
      </c>
    </row>
    <row r="91" spans="2:16" x14ac:dyDescent="0.3">
      <c r="B91" s="16"/>
      <c r="C91" s="59"/>
      <c r="D91" s="16"/>
      <c r="E91" s="16"/>
      <c r="F91" s="16"/>
      <c r="G91" s="16"/>
      <c r="H91" s="16"/>
      <c r="I91" s="16"/>
      <c r="J91" s="16"/>
      <c r="K91" s="18">
        <f>H91/6*((2*D91+F91)*E91+(2*F91+D91)*G91)+D91*E91*I91</f>
        <v>0</v>
      </c>
      <c r="L91" s="18">
        <f>(E91+G91)*((E91/2-G91/2)^2+H91^2)^(1/2)+(D91+F91)*((D91/2-F91/2)^2+H91^2)^(1/2)+(D91+E91)*2*I91</f>
        <v>0</v>
      </c>
      <c r="M91" s="18">
        <f>(D91+0.6)*(E91+0.6)*J91</f>
        <v>0</v>
      </c>
      <c r="N91" s="18">
        <f>M91-K91-P91</f>
        <v>0</v>
      </c>
      <c r="O91" s="18">
        <f>(M91*1.3)-K91-P91</f>
        <v>0</v>
      </c>
      <c r="P91" s="18">
        <f>(D91+0.2)*(E91+0.2)*C91*$P$7</f>
        <v>0</v>
      </c>
    </row>
    <row r="92" spans="2:16" x14ac:dyDescent="0.3">
      <c r="B92" s="16"/>
      <c r="C92" s="59"/>
      <c r="D92" s="16"/>
      <c r="E92" s="16"/>
      <c r="F92" s="16"/>
      <c r="G92" s="16"/>
      <c r="H92" s="16"/>
      <c r="I92" s="16"/>
      <c r="J92" s="16"/>
      <c r="K92" s="18">
        <f>H92/6*((2*D92+F92)*E92+(2*F92+D92)*G92)+D92*E92*I92</f>
        <v>0</v>
      </c>
      <c r="L92" s="18">
        <f>(E92+G92)*((E92/2-G92/2)^2+H92^2)^(1/2)+(D92+F92)*((D92/2-F92/2)^2+H92^2)^(1/2)+(D92+E92)*2*I92</f>
        <v>0</v>
      </c>
      <c r="M92" s="18">
        <f>(D92+0.6)*(E92+0.6)*J92</f>
        <v>0</v>
      </c>
      <c r="N92" s="18">
        <f>M92-K92-P92</f>
        <v>0</v>
      </c>
      <c r="O92" s="18">
        <f>(M92*1.3)-K92-P92</f>
        <v>0</v>
      </c>
      <c r="P92" s="18">
        <f>(D92+0.2)*(E92+0.2)*C92*$P$7</f>
        <v>0</v>
      </c>
    </row>
    <row r="93" spans="2:16" x14ac:dyDescent="0.3">
      <c r="B93" s="16"/>
      <c r="C93" s="59"/>
      <c r="D93" s="16"/>
      <c r="E93" s="16"/>
      <c r="F93" s="16"/>
      <c r="G93" s="16"/>
      <c r="H93" s="16"/>
      <c r="I93" s="16"/>
      <c r="J93" s="16"/>
      <c r="K93" s="18">
        <f>H93/6*((2*D93+F93)*E93+(2*F93+D93)*G93)+D93*E93*I93</f>
        <v>0</v>
      </c>
      <c r="L93" s="18">
        <f>(E93+G93)*((E93/2-G93/2)^2+H93^2)^(1/2)+(D93+F93)*((D93/2-F93/2)^2+H93^2)^(1/2)+(D93+E93)*2*I93</f>
        <v>0</v>
      </c>
      <c r="M93" s="18">
        <f>(D93+0.6)*(E93+0.6)*J93</f>
        <v>0</v>
      </c>
      <c r="N93" s="18">
        <f>M93-K93-P93</f>
        <v>0</v>
      </c>
      <c r="O93" s="18">
        <f>(M93*1.3)-K93-P93</f>
        <v>0</v>
      </c>
      <c r="P93" s="18">
        <f>(D93+0.2)*(E93+0.2)*C93*$P$7</f>
        <v>0</v>
      </c>
    </row>
    <row r="94" spans="2:16" x14ac:dyDescent="0.3">
      <c r="B94" s="16"/>
      <c r="C94" s="59"/>
      <c r="D94" s="16"/>
      <c r="E94" s="16"/>
      <c r="F94" s="16"/>
      <c r="G94" s="16"/>
      <c r="H94" s="16"/>
      <c r="I94" s="16"/>
      <c r="J94" s="16"/>
      <c r="K94" s="18">
        <f>H94/6*((2*D94+F94)*E94+(2*F94+D94)*G94)+D94*E94*I94</f>
        <v>0</v>
      </c>
      <c r="L94" s="18">
        <f>(E94+G94)*((E94/2-G94/2)^2+H94^2)^(1/2)+(D94+F94)*((D94/2-F94/2)^2+H94^2)^(1/2)+(D94+E94)*2*I94</f>
        <v>0</v>
      </c>
      <c r="M94" s="18">
        <f>(D94+0.6)*(E94+0.6)*J94</f>
        <v>0</v>
      </c>
      <c r="N94" s="18">
        <f>M94-K94-P94</f>
        <v>0</v>
      </c>
      <c r="O94" s="18">
        <f>(M94*1.3)-K94-P94</f>
        <v>0</v>
      </c>
      <c r="P94" s="18">
        <f>(D94+0.2)*(E94+0.2)*C94*$P$7</f>
        <v>0</v>
      </c>
    </row>
    <row r="95" spans="2:16" x14ac:dyDescent="0.3">
      <c r="B95" s="16"/>
      <c r="C95" s="59"/>
      <c r="D95" s="16"/>
      <c r="E95" s="16"/>
      <c r="F95" s="16"/>
      <c r="G95" s="16"/>
      <c r="H95" s="16"/>
      <c r="I95" s="16"/>
      <c r="J95" s="16"/>
      <c r="K95" s="18">
        <f>H95/6*((2*D95+F95)*E95+(2*F95+D95)*G95)+D95*E95*I95</f>
        <v>0</v>
      </c>
      <c r="L95" s="18">
        <f>(E95+G95)*((E95/2-G95/2)^2+H95^2)^(1/2)+(D95+F95)*((D95/2-F95/2)^2+H95^2)^(1/2)+(D95+E95)*2*I95</f>
        <v>0</v>
      </c>
      <c r="M95" s="18">
        <f>(D95+0.6)*(E95+0.6)*J95</f>
        <v>0</v>
      </c>
      <c r="N95" s="18">
        <f>M95-K95-P95</f>
        <v>0</v>
      </c>
      <c r="O95" s="18">
        <f>(M95*1.3)-K95-P95</f>
        <v>0</v>
      </c>
      <c r="P95" s="18">
        <f>(D95+0.2)*(E95+0.2)*C95*$P$7</f>
        <v>0</v>
      </c>
    </row>
    <row r="96" spans="2:16" x14ac:dyDescent="0.3">
      <c r="B96" s="16"/>
      <c r="C96" s="59"/>
      <c r="D96" s="16"/>
      <c r="E96" s="16"/>
      <c r="F96" s="16"/>
      <c r="G96" s="16"/>
      <c r="H96" s="16"/>
      <c r="I96" s="16"/>
      <c r="J96" s="16"/>
      <c r="K96" s="18">
        <f>H96/6*((2*D96+F96)*E96+(2*F96+D96)*G96)+D96*E96*I96</f>
        <v>0</v>
      </c>
      <c r="L96" s="18">
        <f>(E96+G96)*((E96/2-G96/2)^2+H96^2)^(1/2)+(D96+F96)*((D96/2-F96/2)^2+H96^2)^(1/2)+(D96+E96)*2*I96</f>
        <v>0</v>
      </c>
      <c r="M96" s="18">
        <f>(D96+0.6)*(E96+0.6)*J96</f>
        <v>0</v>
      </c>
      <c r="N96" s="18">
        <f>M96-K96-P96</f>
        <v>0</v>
      </c>
      <c r="O96" s="18">
        <f>(M96*1.3)-K96-P96</f>
        <v>0</v>
      </c>
      <c r="P96" s="18">
        <f>(D96+0.2)*(E96+0.2)*C96*$P$7</f>
        <v>0</v>
      </c>
    </row>
    <row r="97" spans="2:16" x14ac:dyDescent="0.3">
      <c r="B97" s="16"/>
      <c r="C97" s="59"/>
      <c r="D97" s="16"/>
      <c r="E97" s="16"/>
      <c r="F97" s="16"/>
      <c r="G97" s="16"/>
      <c r="H97" s="16"/>
      <c r="I97" s="16"/>
      <c r="J97" s="16"/>
      <c r="K97" s="18">
        <f>H97/6*((2*D97+F97)*E97+(2*F97+D97)*G97)+D97*E97*I97</f>
        <v>0</v>
      </c>
      <c r="L97" s="18">
        <f>(E97+G97)*((E97/2-G97/2)^2+H97^2)^(1/2)+(D97+F97)*((D97/2-F97/2)^2+H97^2)^(1/2)+(D97+E97)*2*I97</f>
        <v>0</v>
      </c>
      <c r="M97" s="18">
        <f>(D97+0.6)*(E97+0.6)*J97</f>
        <v>0</v>
      </c>
      <c r="N97" s="18">
        <f>M97-K97-P97</f>
        <v>0</v>
      </c>
      <c r="O97" s="18">
        <f>(M97*1.3)-K97-P97</f>
        <v>0</v>
      </c>
      <c r="P97" s="18">
        <f>(D97+0.2)*(E97+0.2)*C97*$P$7</f>
        <v>0</v>
      </c>
    </row>
    <row r="98" spans="2:16" x14ac:dyDescent="0.3">
      <c r="B98" s="16"/>
      <c r="C98" s="59"/>
      <c r="D98" s="16"/>
      <c r="E98" s="16"/>
      <c r="F98" s="16"/>
      <c r="G98" s="16"/>
      <c r="H98" s="16"/>
      <c r="I98" s="16"/>
      <c r="J98" s="16"/>
      <c r="K98" s="18">
        <f>H98/6*((2*D98+F98)*E98+(2*F98+D98)*G98)+D98*E98*I98</f>
        <v>0</v>
      </c>
      <c r="L98" s="18">
        <f>(E98+G98)*((E98/2-G98/2)^2+H98^2)^(1/2)+(D98+F98)*((D98/2-F98/2)^2+H98^2)^(1/2)+(D98+E98)*2*I98</f>
        <v>0</v>
      </c>
      <c r="M98" s="18">
        <f>(D98+0.6)*(E98+0.6)*J98</f>
        <v>0</v>
      </c>
      <c r="N98" s="18">
        <f>M98-K98-P98</f>
        <v>0</v>
      </c>
      <c r="O98" s="18">
        <f>(M98*1.3)-K98-P98</f>
        <v>0</v>
      </c>
      <c r="P98" s="18">
        <f>(D98+0.2)*(E98+0.2)*C98*$P$7</f>
        <v>0</v>
      </c>
    </row>
    <row r="99" spans="2:16" x14ac:dyDescent="0.3">
      <c r="B99" s="16"/>
      <c r="C99" s="59"/>
      <c r="D99" s="16"/>
      <c r="E99" s="16"/>
      <c r="F99" s="16"/>
      <c r="G99" s="16"/>
      <c r="H99" s="16"/>
      <c r="I99" s="16"/>
      <c r="J99" s="16"/>
      <c r="K99" s="18">
        <f>H99/6*((2*D99+F99)*E99+(2*F99+D99)*G99)+D99*E99*I99</f>
        <v>0</v>
      </c>
      <c r="L99" s="18">
        <f>(E99+G99)*((E99/2-G99/2)^2+H99^2)^(1/2)+(D99+F99)*((D99/2-F99/2)^2+H99^2)^(1/2)+(D99+E99)*2*I99</f>
        <v>0</v>
      </c>
      <c r="M99" s="18">
        <f>(D99+0.6)*(E99+0.6)*J99</f>
        <v>0</v>
      </c>
      <c r="N99" s="18">
        <f>M99-K99-P99</f>
        <v>0</v>
      </c>
      <c r="O99" s="18">
        <f>(M99*1.3)-K99-P99</f>
        <v>0</v>
      </c>
      <c r="P99" s="18">
        <f>(D99+0.2)*(E99+0.2)*C99*$P$7</f>
        <v>0</v>
      </c>
    </row>
    <row r="100" spans="2:16" x14ac:dyDescent="0.3">
      <c r="B100" s="16"/>
      <c r="C100" s="59"/>
      <c r="D100" s="16"/>
      <c r="E100" s="16"/>
      <c r="F100" s="16"/>
      <c r="G100" s="16"/>
      <c r="H100" s="16"/>
      <c r="I100" s="16"/>
      <c r="J100" s="16"/>
      <c r="K100" s="18">
        <f>H100/6*((2*D100+F100)*E100+(2*F100+D100)*G100)+D100*E100*I100</f>
        <v>0</v>
      </c>
      <c r="L100" s="18">
        <f>(E100+G100)*((E100/2-G100/2)^2+H100^2)^(1/2)+(D100+F100)*((D100/2-F100/2)^2+H100^2)^(1/2)+(D100+E100)*2*I100</f>
        <v>0</v>
      </c>
      <c r="M100" s="18">
        <f>(D100+0.6)*(E100+0.6)*J100</f>
        <v>0</v>
      </c>
      <c r="N100" s="18">
        <f>M100-K100-P100</f>
        <v>0</v>
      </c>
      <c r="O100" s="18">
        <f>(M100*1.3)-K100-P100</f>
        <v>0</v>
      </c>
      <c r="P100" s="18">
        <f>(D100+0.2)*(E100+0.2)*C100*$P$7</f>
        <v>0</v>
      </c>
    </row>
    <row r="101" spans="2:16" x14ac:dyDescent="0.3">
      <c r="B101" s="16"/>
      <c r="C101" s="59"/>
      <c r="D101" s="16"/>
      <c r="E101" s="16"/>
      <c r="F101" s="16"/>
      <c r="G101" s="16"/>
      <c r="H101" s="16"/>
      <c r="I101" s="16"/>
      <c r="J101" s="16"/>
      <c r="K101" s="18">
        <f>H101/6*((2*D101+F101)*E101+(2*F101+D101)*G101)+D101*E101*I101</f>
        <v>0</v>
      </c>
      <c r="L101" s="18">
        <f>(E101+G101)*((E101/2-G101/2)^2+H101^2)^(1/2)+(D101+F101)*((D101/2-F101/2)^2+H101^2)^(1/2)+(D101+E101)*2*I101</f>
        <v>0</v>
      </c>
      <c r="M101" s="18">
        <f>(D101+0.6)*(E101+0.6)*J101</f>
        <v>0</v>
      </c>
      <c r="N101" s="18">
        <f>M101-K101-P101</f>
        <v>0</v>
      </c>
      <c r="O101" s="18">
        <f>(M101*1.3)-K101-P101</f>
        <v>0</v>
      </c>
      <c r="P101" s="18">
        <f>(D101+0.2)*(E101+0.2)*C101*$P$7</f>
        <v>0</v>
      </c>
    </row>
    <row r="102" spans="2:16" x14ac:dyDescent="0.3">
      <c r="B102" s="16"/>
      <c r="C102" s="59"/>
      <c r="D102" s="16"/>
      <c r="E102" s="16"/>
      <c r="F102" s="16"/>
      <c r="G102" s="16"/>
      <c r="H102" s="16"/>
      <c r="I102" s="16"/>
      <c r="J102" s="16"/>
      <c r="K102" s="18">
        <f>H102/6*((2*D102+F102)*E102+(2*F102+D102)*G102)+D102*E102*I102</f>
        <v>0</v>
      </c>
      <c r="L102" s="18">
        <f>(E102+G102)*((E102/2-G102/2)^2+H102^2)^(1/2)+(D102+F102)*((D102/2-F102/2)^2+H102^2)^(1/2)+(D102+E102)*2*I102</f>
        <v>0</v>
      </c>
      <c r="M102" s="18">
        <f>(D102+0.6)*(E102+0.6)*J102</f>
        <v>0</v>
      </c>
      <c r="N102" s="18">
        <f>M102-K102-P102</f>
        <v>0</v>
      </c>
      <c r="O102" s="18">
        <f>(M102*1.3)-K102-P102</f>
        <v>0</v>
      </c>
      <c r="P102" s="18">
        <f>(D102+0.2)*(E102+0.2)*C102*$P$7</f>
        <v>0</v>
      </c>
    </row>
    <row r="103" spans="2:16" x14ac:dyDescent="0.3">
      <c r="B103" s="16"/>
      <c r="C103" s="59"/>
      <c r="D103" s="16"/>
      <c r="E103" s="16"/>
      <c r="F103" s="16"/>
      <c r="G103" s="16"/>
      <c r="H103" s="16"/>
      <c r="I103" s="16"/>
      <c r="J103" s="16"/>
      <c r="K103" s="18">
        <f>H103/6*((2*D103+F103)*E103+(2*F103+D103)*G103)+D103*E103*I103</f>
        <v>0</v>
      </c>
      <c r="L103" s="18">
        <f>(E103+G103)*((E103/2-G103/2)^2+H103^2)^(1/2)+(D103+F103)*((D103/2-F103/2)^2+H103^2)^(1/2)+(D103+E103)*2*I103</f>
        <v>0</v>
      </c>
      <c r="M103" s="18">
        <f>(D103+0.6)*(E103+0.6)*J103</f>
        <v>0</v>
      </c>
      <c r="N103" s="18">
        <f>M103-K103-P103</f>
        <v>0</v>
      </c>
      <c r="O103" s="18">
        <f>(M103*1.3)-K103-P103</f>
        <v>0</v>
      </c>
      <c r="P103" s="18">
        <f>(D103+0.2)*(E103+0.2)*C103*$P$7</f>
        <v>0</v>
      </c>
    </row>
    <row r="104" spans="2:16" x14ac:dyDescent="0.3">
      <c r="B104" s="16"/>
      <c r="C104" s="59"/>
      <c r="D104" s="16"/>
      <c r="E104" s="16"/>
      <c r="F104" s="16"/>
      <c r="G104" s="16"/>
      <c r="H104" s="16"/>
      <c r="I104" s="16"/>
      <c r="J104" s="16"/>
      <c r="K104" s="18">
        <f>H104/6*((2*D104+F104)*E104+(2*F104+D104)*G104)+D104*E104*I104</f>
        <v>0</v>
      </c>
      <c r="L104" s="18">
        <f>(E104+G104)*((E104/2-G104/2)^2+H104^2)^(1/2)+(D104+F104)*((D104/2-F104/2)^2+H104^2)^(1/2)+(D104+E104)*2*I104</f>
        <v>0</v>
      </c>
      <c r="M104" s="18">
        <f>(D104+0.6)*(E104+0.6)*J104</f>
        <v>0</v>
      </c>
      <c r="N104" s="18">
        <f>M104-K104-P104</f>
        <v>0</v>
      </c>
      <c r="O104" s="18">
        <f>(M104*1.3)-K104-P104</f>
        <v>0</v>
      </c>
      <c r="P104" s="18">
        <f>(D104+0.2)*(E104+0.2)*C104*$P$7</f>
        <v>0</v>
      </c>
    </row>
    <row r="105" spans="2:16" x14ac:dyDescent="0.3">
      <c r="B105" s="16"/>
      <c r="C105" s="59"/>
      <c r="D105" s="16"/>
      <c r="E105" s="16"/>
      <c r="F105" s="16"/>
      <c r="G105" s="16"/>
      <c r="H105" s="16"/>
      <c r="I105" s="16"/>
      <c r="J105" s="16"/>
      <c r="K105" s="18">
        <f>H105/6*((2*D105+F105)*E105+(2*F105+D105)*G105)+D105*E105*I105</f>
        <v>0</v>
      </c>
      <c r="L105" s="18">
        <f>(E105+G105)*((E105/2-G105/2)^2+H105^2)^(1/2)+(D105+F105)*((D105/2-F105/2)^2+H105^2)^(1/2)+(D105+E105)*2*I105</f>
        <v>0</v>
      </c>
      <c r="M105" s="18">
        <f>(D105+0.6)*(E105+0.6)*J105</f>
        <v>0</v>
      </c>
      <c r="N105" s="18">
        <f>M105-K105-P105</f>
        <v>0</v>
      </c>
      <c r="O105" s="18">
        <f>(M105*1.3)-K105-P105</f>
        <v>0</v>
      </c>
      <c r="P105" s="18">
        <f>(D105+0.2)*(E105+0.2)*C105*$P$7</f>
        <v>0</v>
      </c>
    </row>
    <row r="106" spans="2:16" x14ac:dyDescent="0.3">
      <c r="B106" s="16"/>
      <c r="C106" s="59"/>
      <c r="D106" s="16"/>
      <c r="E106" s="16"/>
      <c r="F106" s="16"/>
      <c r="G106" s="16"/>
      <c r="H106" s="16"/>
      <c r="I106" s="16"/>
      <c r="J106" s="16"/>
      <c r="K106" s="18">
        <f>H106/6*((2*D106+F106)*E106+(2*F106+D106)*G106)+D106*E106*I106</f>
        <v>0</v>
      </c>
      <c r="L106" s="18">
        <f>(E106+G106)*((E106/2-G106/2)^2+H106^2)^(1/2)+(D106+F106)*((D106/2-F106/2)^2+H106^2)^(1/2)+(D106+E106)*2*I106</f>
        <v>0</v>
      </c>
      <c r="M106" s="18">
        <f>(D106+0.6)*(E106+0.6)*J106</f>
        <v>0</v>
      </c>
      <c r="N106" s="18">
        <f>M106-K106-P106</f>
        <v>0</v>
      </c>
      <c r="O106" s="18">
        <f>(M106*1.3)-K106-P106</f>
        <v>0</v>
      </c>
      <c r="P106" s="18">
        <f>(D106+0.2)*(E106+0.2)*C106*$P$7</f>
        <v>0</v>
      </c>
    </row>
    <row r="107" spans="2:16" x14ac:dyDescent="0.3">
      <c r="B107" s="16"/>
      <c r="C107" s="59"/>
      <c r="D107" s="16"/>
      <c r="E107" s="16"/>
      <c r="F107" s="16"/>
      <c r="G107" s="16"/>
      <c r="H107" s="16"/>
      <c r="I107" s="16"/>
      <c r="J107" s="16"/>
      <c r="K107" s="18">
        <f>H107/6*((2*D107+F107)*E107+(2*F107+D107)*G107)+D107*E107*I107</f>
        <v>0</v>
      </c>
      <c r="L107" s="18">
        <f>(E107+G107)*((E107/2-G107/2)^2+H107^2)^(1/2)+(D107+F107)*((D107/2-F107/2)^2+H107^2)^(1/2)+(D107+E107)*2*I107</f>
        <v>0</v>
      </c>
      <c r="M107" s="18">
        <f>(D107+0.6)*(E107+0.6)*J107</f>
        <v>0</v>
      </c>
      <c r="N107" s="18">
        <f>M107-K107-P107</f>
        <v>0</v>
      </c>
      <c r="O107" s="18">
        <f>(M107*1.3)-K107-P107</f>
        <v>0</v>
      </c>
      <c r="P107" s="18">
        <f>(D107+0.2)*(E107+0.2)*C107*$P$7</f>
        <v>0</v>
      </c>
    </row>
    <row r="108" spans="2:16" x14ac:dyDescent="0.3">
      <c r="B108" s="16"/>
      <c r="C108" s="59"/>
      <c r="D108" s="16"/>
      <c r="E108" s="16"/>
      <c r="F108" s="16"/>
      <c r="G108" s="16"/>
      <c r="H108" s="16"/>
      <c r="I108" s="16"/>
      <c r="J108" s="16"/>
      <c r="K108" s="18">
        <f>H108/6*((2*D108+F108)*E108+(2*F108+D108)*G108)+D108*E108*I108</f>
        <v>0</v>
      </c>
      <c r="L108" s="18">
        <f>(E108+G108)*((E108/2-G108/2)^2+H108^2)^(1/2)+(D108+F108)*((D108/2-F108/2)^2+H108^2)^(1/2)+(D108+E108)*2*I108</f>
        <v>0</v>
      </c>
      <c r="M108" s="18">
        <f>(D108+0.6)*(E108+0.6)*J108</f>
        <v>0</v>
      </c>
      <c r="N108" s="18">
        <f>M108-K108-P108</f>
        <v>0</v>
      </c>
      <c r="O108" s="18">
        <f>(M108*1.3)-K108-P108</f>
        <v>0</v>
      </c>
      <c r="P108" s="18">
        <f>(D108+0.2)*(E108+0.2)*C108*$P$7</f>
        <v>0</v>
      </c>
    </row>
    <row r="109" spans="2:16" x14ac:dyDescent="0.3">
      <c r="B109" s="16"/>
      <c r="C109" s="59"/>
      <c r="D109" s="16"/>
      <c r="E109" s="16"/>
      <c r="F109" s="16"/>
      <c r="G109" s="16"/>
      <c r="H109" s="16"/>
      <c r="I109" s="16"/>
      <c r="J109" s="16"/>
      <c r="K109" s="18">
        <f>H109/6*((2*D109+F109)*E109+(2*F109+D109)*G109)+D109*E109*I109</f>
        <v>0</v>
      </c>
      <c r="L109" s="18">
        <f>(E109+G109)*((E109/2-G109/2)^2+H109^2)^(1/2)+(D109+F109)*((D109/2-F109/2)^2+H109^2)^(1/2)+(D109+E109)*2*I109</f>
        <v>0</v>
      </c>
      <c r="M109" s="18">
        <f>(D109+0.6)*(E109+0.6)*J109</f>
        <v>0</v>
      </c>
      <c r="N109" s="18">
        <f>M109-K109-P109</f>
        <v>0</v>
      </c>
      <c r="O109" s="18">
        <f>(M109*1.3)-K109-P109</f>
        <v>0</v>
      </c>
      <c r="P109" s="18">
        <f>(D109+0.2)*(E109+0.2)*C109*$P$7</f>
        <v>0</v>
      </c>
    </row>
    <row r="110" spans="2:16" x14ac:dyDescent="0.3">
      <c r="B110" s="16"/>
      <c r="C110" s="59"/>
      <c r="D110" s="16"/>
      <c r="E110" s="16"/>
      <c r="F110" s="16"/>
      <c r="G110" s="16"/>
      <c r="H110" s="16"/>
      <c r="I110" s="16"/>
      <c r="J110" s="16"/>
      <c r="K110" s="18">
        <f>H110/6*((2*D110+F110)*E110+(2*F110+D110)*G110)+D110*E110*I110</f>
        <v>0</v>
      </c>
      <c r="L110" s="18">
        <f>(E110+G110)*((E110/2-G110/2)^2+H110^2)^(1/2)+(D110+F110)*((D110/2-F110/2)^2+H110^2)^(1/2)+(D110+E110)*2*I110</f>
        <v>0</v>
      </c>
      <c r="M110" s="18">
        <f>(D110+0.6)*(E110+0.6)*J110</f>
        <v>0</v>
      </c>
      <c r="N110" s="18">
        <f>M110-K110-P110</f>
        <v>0</v>
      </c>
      <c r="O110" s="18">
        <f>(M110*1.3)-K110-P110</f>
        <v>0</v>
      </c>
      <c r="P110" s="18">
        <f>(D110+0.2)*(E110+0.2)*C110*$P$7</f>
        <v>0</v>
      </c>
    </row>
    <row r="111" spans="2:16" x14ac:dyDescent="0.3">
      <c r="B111" s="16"/>
      <c r="C111" s="59"/>
      <c r="D111" s="16"/>
      <c r="E111" s="16"/>
      <c r="F111" s="16"/>
      <c r="G111" s="16"/>
      <c r="H111" s="16"/>
      <c r="I111" s="16"/>
      <c r="J111" s="16"/>
      <c r="K111" s="18">
        <f>H111/6*((2*D111+F111)*E111+(2*F111+D111)*G111)+D111*E111*I111</f>
        <v>0</v>
      </c>
      <c r="L111" s="18">
        <f>(E111+G111)*((E111/2-G111/2)^2+H111^2)^(1/2)+(D111+F111)*((D111/2-F111/2)^2+H111^2)^(1/2)+(D111+E111)*2*I111</f>
        <v>0</v>
      </c>
      <c r="M111" s="18">
        <f>(D111+0.6)*(E111+0.6)*J111</f>
        <v>0</v>
      </c>
      <c r="N111" s="18">
        <f>M111-K111-P111</f>
        <v>0</v>
      </c>
      <c r="O111" s="18">
        <f>(M111*1.3)-K111-P111</f>
        <v>0</v>
      </c>
      <c r="P111" s="18">
        <f>(D111+0.2)*(E111+0.2)*C111*$P$7</f>
        <v>0</v>
      </c>
    </row>
    <row r="112" spans="2:16" x14ac:dyDescent="0.3">
      <c r="B112" s="16"/>
      <c r="C112" s="59"/>
      <c r="D112" s="16"/>
      <c r="E112" s="16"/>
      <c r="F112" s="16"/>
      <c r="G112" s="16"/>
      <c r="H112" s="16"/>
      <c r="I112" s="16"/>
      <c r="J112" s="16"/>
      <c r="K112" s="18">
        <f>H112/6*((2*D112+F112)*E112+(2*F112+D112)*G112)+D112*E112*I112</f>
        <v>0</v>
      </c>
      <c r="L112" s="18">
        <f>(E112+G112)*((E112/2-G112/2)^2+H112^2)^(1/2)+(D112+F112)*((D112/2-F112/2)^2+H112^2)^(1/2)+(D112+E112)*2*I112</f>
        <v>0</v>
      </c>
      <c r="M112" s="18">
        <f>(D112+0.6)*(E112+0.6)*J112</f>
        <v>0</v>
      </c>
      <c r="N112" s="18">
        <f>M112-K112-P112</f>
        <v>0</v>
      </c>
      <c r="O112" s="18">
        <f>(M112*1.3)-K112-P112</f>
        <v>0</v>
      </c>
      <c r="P112" s="18">
        <f>(D112+0.2)*(E112+0.2)*C112*$P$7</f>
        <v>0</v>
      </c>
    </row>
    <row r="113" spans="2:16" x14ac:dyDescent="0.3">
      <c r="B113" s="16"/>
      <c r="C113" s="59"/>
      <c r="D113" s="16"/>
      <c r="E113" s="16"/>
      <c r="F113" s="16"/>
      <c r="G113" s="16"/>
      <c r="H113" s="16"/>
      <c r="I113" s="16"/>
      <c r="J113" s="16"/>
      <c r="K113" s="18">
        <f>H113/6*((2*D113+F113)*E113+(2*F113+D113)*G113)+D113*E113*I113</f>
        <v>0</v>
      </c>
      <c r="L113" s="18">
        <f>(E113+G113)*((E113/2-G113/2)^2+H113^2)^(1/2)+(D113+F113)*((D113/2-F113/2)^2+H113^2)^(1/2)+(D113+E113)*2*I113</f>
        <v>0</v>
      </c>
      <c r="M113" s="18">
        <f>(D113+0.6)*(E113+0.6)*J113</f>
        <v>0</v>
      </c>
      <c r="N113" s="18">
        <f>M113-K113-P113</f>
        <v>0</v>
      </c>
      <c r="O113" s="18">
        <f>(M113*1.3)-K113-P113</f>
        <v>0</v>
      </c>
      <c r="P113" s="18">
        <f>(D113+0.2)*(E113+0.2)*C113*$P$7</f>
        <v>0</v>
      </c>
    </row>
    <row r="114" spans="2:16" x14ac:dyDescent="0.3">
      <c r="B114" s="16"/>
      <c r="C114" s="59"/>
      <c r="D114" s="16"/>
      <c r="E114" s="16"/>
      <c r="F114" s="16"/>
      <c r="G114" s="16"/>
      <c r="H114" s="16"/>
      <c r="I114" s="16"/>
      <c r="J114" s="16"/>
      <c r="K114" s="18">
        <f>H114/6*((2*D114+F114)*E114+(2*F114+D114)*G114)+D114*E114*I114</f>
        <v>0</v>
      </c>
      <c r="L114" s="18">
        <f>(E114+G114)*((E114/2-G114/2)^2+H114^2)^(1/2)+(D114+F114)*((D114/2-F114/2)^2+H114^2)^(1/2)+(D114+E114)*2*I114</f>
        <v>0</v>
      </c>
      <c r="M114" s="18">
        <f>(D114+0.6)*(E114+0.6)*J114</f>
        <v>0</v>
      </c>
      <c r="N114" s="18">
        <f>M114-K114-P114</f>
        <v>0</v>
      </c>
      <c r="O114" s="18">
        <f>(M114*1.3)-K114-P114</f>
        <v>0</v>
      </c>
      <c r="P114" s="18">
        <f>(D114+0.2)*(E114+0.2)*C114*$P$7</f>
        <v>0</v>
      </c>
    </row>
    <row r="115" spans="2:16" x14ac:dyDescent="0.3">
      <c r="B115" s="16"/>
      <c r="C115" s="59"/>
      <c r="D115" s="16"/>
      <c r="E115" s="16"/>
      <c r="F115" s="16"/>
      <c r="G115" s="16"/>
      <c r="H115" s="16"/>
      <c r="I115" s="16"/>
      <c r="J115" s="16"/>
      <c r="K115" s="18">
        <f>H115/6*((2*D115+F115)*E115+(2*F115+D115)*G115)+D115*E115*I115</f>
        <v>0</v>
      </c>
      <c r="L115" s="18">
        <f>(E115+G115)*((E115/2-G115/2)^2+H115^2)^(1/2)+(D115+F115)*((D115/2-F115/2)^2+H115^2)^(1/2)+(D115+E115)*2*I115</f>
        <v>0</v>
      </c>
      <c r="M115" s="18">
        <f>(D115+0.6)*(E115+0.6)*J115</f>
        <v>0</v>
      </c>
      <c r="N115" s="18">
        <f>M115-K115-P115</f>
        <v>0</v>
      </c>
      <c r="O115" s="18">
        <f>(M115*1.3)-K115-P115</f>
        <v>0</v>
      </c>
      <c r="P115" s="18">
        <f>(D115+0.2)*(E115+0.2)*C115*$P$7</f>
        <v>0</v>
      </c>
    </row>
    <row r="116" spans="2:16" x14ac:dyDescent="0.3">
      <c r="B116" s="16"/>
      <c r="C116" s="59"/>
      <c r="D116" s="16"/>
      <c r="E116" s="16"/>
      <c r="F116" s="16"/>
      <c r="G116" s="16"/>
      <c r="H116" s="16"/>
      <c r="I116" s="16"/>
      <c r="J116" s="16"/>
      <c r="K116" s="18">
        <f>H116/6*((2*D116+F116)*E116+(2*F116+D116)*G116)+D116*E116*I116</f>
        <v>0</v>
      </c>
      <c r="L116" s="18">
        <f>(E116+G116)*((E116/2-G116/2)^2+H116^2)^(1/2)+(D116+F116)*((D116/2-F116/2)^2+H116^2)^(1/2)+(D116+E116)*2*I116</f>
        <v>0</v>
      </c>
      <c r="M116" s="18">
        <f>(D116+0.6)*(E116+0.6)*J116</f>
        <v>0</v>
      </c>
      <c r="N116" s="18">
        <f>M116-K116-P116</f>
        <v>0</v>
      </c>
      <c r="O116" s="18">
        <f>(M116*1.3)-K116-P116</f>
        <v>0</v>
      </c>
      <c r="P116" s="18">
        <f>(D116+0.2)*(E116+0.2)*C116*$P$7</f>
        <v>0</v>
      </c>
    </row>
    <row r="117" spans="2:16" x14ac:dyDescent="0.3">
      <c r="B117" s="16"/>
      <c r="C117" s="59"/>
      <c r="D117" s="16"/>
      <c r="E117" s="16"/>
      <c r="F117" s="16"/>
      <c r="G117" s="16"/>
      <c r="H117" s="16"/>
      <c r="I117" s="16"/>
      <c r="J117" s="16"/>
      <c r="K117" s="18">
        <f>H117/6*((2*D117+F117)*E117+(2*F117+D117)*G117)+D117*E117*I117</f>
        <v>0</v>
      </c>
      <c r="L117" s="18">
        <f>(E117+G117)*((E117/2-G117/2)^2+H117^2)^(1/2)+(D117+F117)*((D117/2-F117/2)^2+H117^2)^(1/2)+(D117+E117)*2*I117</f>
        <v>0</v>
      </c>
      <c r="M117" s="18">
        <f>(D117+0.6)*(E117+0.6)*J117</f>
        <v>0</v>
      </c>
      <c r="N117" s="18">
        <f>M117-K117-P117</f>
        <v>0</v>
      </c>
      <c r="O117" s="18">
        <f>(M117*1.3)-K117-P117</f>
        <v>0</v>
      </c>
      <c r="P117" s="18">
        <f>(D117+0.2)*(E117+0.2)*C117*$P$7</f>
        <v>0</v>
      </c>
    </row>
    <row r="118" spans="2:16" x14ac:dyDescent="0.3">
      <c r="B118" s="16"/>
      <c r="C118" s="59"/>
      <c r="D118" s="16"/>
      <c r="E118" s="16"/>
      <c r="F118" s="16"/>
      <c r="G118" s="16"/>
      <c r="H118" s="16"/>
      <c r="I118" s="16"/>
      <c r="J118" s="16"/>
      <c r="K118" s="18">
        <f>H118/6*((2*D118+F118)*E118+(2*F118+D118)*G118)+D118*E118*I118</f>
        <v>0</v>
      </c>
      <c r="L118" s="18">
        <f>(E118+G118)*((E118/2-G118/2)^2+H118^2)^(1/2)+(D118+F118)*((D118/2-F118/2)^2+H118^2)^(1/2)+(D118+E118)*2*I118</f>
        <v>0</v>
      </c>
      <c r="M118" s="18">
        <f>(D118+0.6)*(E118+0.6)*J118</f>
        <v>0</v>
      </c>
      <c r="N118" s="18">
        <f>M118-K118-P118</f>
        <v>0</v>
      </c>
      <c r="O118" s="18">
        <f>(M118*1.3)-K118-P118</f>
        <v>0</v>
      </c>
      <c r="P118" s="18">
        <f>(D118+0.2)*(E118+0.2)*C118*$P$7</f>
        <v>0</v>
      </c>
    </row>
    <row r="119" spans="2:16" x14ac:dyDescent="0.3">
      <c r="B119" s="16"/>
      <c r="C119" s="59"/>
      <c r="D119" s="16"/>
      <c r="E119" s="16"/>
      <c r="F119" s="16"/>
      <c r="G119" s="16"/>
      <c r="H119" s="16"/>
      <c r="I119" s="16"/>
      <c r="J119" s="16"/>
      <c r="K119" s="18">
        <f>H119/6*((2*D119+F119)*E119+(2*F119+D119)*G119)+D119*E119*I119</f>
        <v>0</v>
      </c>
      <c r="L119" s="18">
        <f>(E119+G119)*((E119/2-G119/2)^2+H119^2)^(1/2)+(D119+F119)*((D119/2-F119/2)^2+H119^2)^(1/2)+(D119+E119)*2*I119</f>
        <v>0</v>
      </c>
      <c r="M119" s="18">
        <f>(D119+0.6)*(E119+0.6)*J119</f>
        <v>0</v>
      </c>
      <c r="N119" s="18">
        <f>M119-K119-P119</f>
        <v>0</v>
      </c>
      <c r="O119" s="18">
        <f>(M119*1.3)-K119-P119</f>
        <v>0</v>
      </c>
      <c r="P119" s="18">
        <f>(D119+0.2)*(E119+0.2)*C119*$P$7</f>
        <v>0</v>
      </c>
    </row>
    <row r="120" spans="2:16" x14ac:dyDescent="0.3">
      <c r="B120" s="16"/>
      <c r="C120" s="59"/>
      <c r="D120" s="16"/>
      <c r="E120" s="16"/>
      <c r="F120" s="16"/>
      <c r="G120" s="16"/>
      <c r="H120" s="16"/>
      <c r="I120" s="16"/>
      <c r="J120" s="16"/>
      <c r="K120" s="18">
        <f>H120/6*((2*D120+F120)*E120+(2*F120+D120)*G120)+D120*E120*I120</f>
        <v>0</v>
      </c>
      <c r="L120" s="18">
        <f>(E120+G120)*((E120/2-G120/2)^2+H120^2)^(1/2)+(D120+F120)*((D120/2-F120/2)^2+H120^2)^(1/2)+(D120+E120)*2*I120</f>
        <v>0</v>
      </c>
      <c r="M120" s="18">
        <f>(D120+0.6)*(E120+0.6)*J120</f>
        <v>0</v>
      </c>
      <c r="N120" s="18">
        <f>M120-K120-P120</f>
        <v>0</v>
      </c>
      <c r="O120" s="18">
        <f>(M120*1.3)-K120-P120</f>
        <v>0</v>
      </c>
      <c r="P120" s="18">
        <f>(D120+0.2)*(E120+0.2)*C120*$P$7</f>
        <v>0</v>
      </c>
    </row>
    <row r="121" spans="2:16" x14ac:dyDescent="0.3">
      <c r="B121" s="16"/>
      <c r="C121" s="59"/>
      <c r="D121" s="16"/>
      <c r="E121" s="16"/>
      <c r="F121" s="16"/>
      <c r="G121" s="16"/>
      <c r="H121" s="16"/>
      <c r="I121" s="16"/>
      <c r="J121" s="16"/>
      <c r="K121" s="18">
        <f>H121/6*((2*D121+F121)*E121+(2*F121+D121)*G121)+D121*E121*I121</f>
        <v>0</v>
      </c>
      <c r="L121" s="18">
        <f>(E121+G121)*((E121/2-G121/2)^2+H121^2)^(1/2)+(D121+F121)*((D121/2-F121/2)^2+H121^2)^(1/2)+(D121+E121)*2*I121</f>
        <v>0</v>
      </c>
      <c r="M121" s="18">
        <f>(D121+0.6)*(E121+0.6)*J121</f>
        <v>0</v>
      </c>
      <c r="N121" s="18">
        <f>M121-K121-P121</f>
        <v>0</v>
      </c>
      <c r="O121" s="18">
        <f>(M121*1.3)-K121-P121</f>
        <v>0</v>
      </c>
      <c r="P121" s="18">
        <f>(D121+0.2)*(E121+0.2)*C121*$P$7</f>
        <v>0</v>
      </c>
    </row>
    <row r="122" spans="2:16" x14ac:dyDescent="0.3">
      <c r="B122" s="16"/>
      <c r="C122" s="59"/>
      <c r="D122" s="16"/>
      <c r="E122" s="16"/>
      <c r="F122" s="16"/>
      <c r="G122" s="16"/>
      <c r="H122" s="16"/>
      <c r="I122" s="16"/>
      <c r="J122" s="16"/>
      <c r="K122" s="18">
        <f>H122/6*((2*D122+F122)*E122+(2*F122+D122)*G122)+D122*E122*I122</f>
        <v>0</v>
      </c>
      <c r="L122" s="18">
        <f>(E122+G122)*((E122/2-G122/2)^2+H122^2)^(1/2)+(D122+F122)*((D122/2-F122/2)^2+H122^2)^(1/2)+(D122+E122)*2*I122</f>
        <v>0</v>
      </c>
      <c r="M122" s="18">
        <f>(D122+0.6)*(E122+0.6)*J122</f>
        <v>0</v>
      </c>
      <c r="N122" s="18">
        <f>M122-K122-P122</f>
        <v>0</v>
      </c>
      <c r="O122" s="18">
        <f>(M122*1.3)-K122-P122</f>
        <v>0</v>
      </c>
      <c r="P122" s="18">
        <f>(D122+0.2)*(E122+0.2)*C122*$P$7</f>
        <v>0</v>
      </c>
    </row>
    <row r="123" spans="2:16" x14ac:dyDescent="0.3">
      <c r="B123" s="16"/>
      <c r="C123" s="59"/>
      <c r="D123" s="16"/>
      <c r="E123" s="16"/>
      <c r="F123" s="16"/>
      <c r="G123" s="16"/>
      <c r="H123" s="16"/>
      <c r="I123" s="16"/>
      <c r="J123" s="16"/>
      <c r="K123" s="18">
        <f>H123/6*((2*D123+F123)*E123+(2*F123+D123)*G123)+D123*E123*I123</f>
        <v>0</v>
      </c>
      <c r="L123" s="18">
        <f>(E123+G123)*((E123/2-G123/2)^2+H123^2)^(1/2)+(D123+F123)*((D123/2-F123/2)^2+H123^2)^(1/2)+(D123+E123)*2*I123</f>
        <v>0</v>
      </c>
      <c r="M123" s="18">
        <f>(D123+0.6)*(E123+0.6)*J123</f>
        <v>0</v>
      </c>
      <c r="N123" s="18">
        <f>M123-K123-P123</f>
        <v>0</v>
      </c>
      <c r="O123" s="18">
        <f>(M123*1.3)-K123-P123</f>
        <v>0</v>
      </c>
      <c r="P123" s="18">
        <f>(D123+0.2)*(E123+0.2)*C123*$P$7</f>
        <v>0</v>
      </c>
    </row>
    <row r="124" spans="2:16" x14ac:dyDescent="0.3">
      <c r="B124" s="16"/>
      <c r="C124" s="59"/>
      <c r="D124" s="16"/>
      <c r="E124" s="16"/>
      <c r="F124" s="16"/>
      <c r="G124" s="16"/>
      <c r="H124" s="16"/>
      <c r="I124" s="16"/>
      <c r="J124" s="16"/>
      <c r="K124" s="18">
        <f>H124/6*((2*D124+F124)*E124+(2*F124+D124)*G124)+D124*E124*I124</f>
        <v>0</v>
      </c>
      <c r="L124" s="18">
        <f>(E124+G124)*((E124/2-G124/2)^2+H124^2)^(1/2)+(D124+F124)*((D124/2-F124/2)^2+H124^2)^(1/2)+(D124+E124)*2*I124</f>
        <v>0</v>
      </c>
      <c r="M124" s="18">
        <f>(D124+0.6)*(E124+0.6)*J124</f>
        <v>0</v>
      </c>
      <c r="N124" s="18">
        <f>M124-K124-P124</f>
        <v>0</v>
      </c>
      <c r="O124" s="18">
        <f>(M124*1.3)-K124-P124</f>
        <v>0</v>
      </c>
      <c r="P124" s="18">
        <f>(D124+0.2)*(E124+0.2)*C124*$P$7</f>
        <v>0</v>
      </c>
    </row>
    <row r="125" spans="2:16" x14ac:dyDescent="0.3">
      <c r="B125" s="16"/>
      <c r="C125" s="59"/>
      <c r="D125" s="16"/>
      <c r="E125" s="16"/>
      <c r="F125" s="16"/>
      <c r="G125" s="16"/>
      <c r="H125" s="16"/>
      <c r="I125" s="16"/>
      <c r="J125" s="16"/>
      <c r="K125" s="18">
        <f>H125/6*((2*D125+F125)*E125+(2*F125+D125)*G125)+D125*E125*I125</f>
        <v>0</v>
      </c>
      <c r="L125" s="18">
        <f>(E125+G125)*((E125/2-G125/2)^2+H125^2)^(1/2)+(D125+F125)*((D125/2-F125/2)^2+H125^2)^(1/2)+(D125+E125)*2*I125</f>
        <v>0</v>
      </c>
      <c r="M125" s="18">
        <f>(D125+0.6)*(E125+0.6)*J125</f>
        <v>0</v>
      </c>
      <c r="N125" s="18">
        <f>M125-K125-P125</f>
        <v>0</v>
      </c>
      <c r="O125" s="18">
        <f>(M125*1.3)-K125-P125</f>
        <v>0</v>
      </c>
      <c r="P125" s="18">
        <f>(D125+0.2)*(E125+0.2)*C125*$P$7</f>
        <v>0</v>
      </c>
    </row>
    <row r="126" spans="2:16" x14ac:dyDescent="0.3">
      <c r="B126" s="16"/>
      <c r="C126" s="59"/>
      <c r="D126" s="16"/>
      <c r="E126" s="16"/>
      <c r="F126" s="16"/>
      <c r="G126" s="16"/>
      <c r="H126" s="16"/>
      <c r="I126" s="16"/>
      <c r="J126" s="16"/>
      <c r="K126" s="18">
        <f>H126/6*((2*D126+F126)*E126+(2*F126+D126)*G126)+D126*E126*I126</f>
        <v>0</v>
      </c>
      <c r="L126" s="18">
        <f>(E126+G126)*((E126/2-G126/2)^2+H126^2)^(1/2)+(D126+F126)*((D126/2-F126/2)^2+H126^2)^(1/2)+(D126+E126)*2*I126</f>
        <v>0</v>
      </c>
      <c r="M126" s="18">
        <f>(D126+0.6)*(E126+0.6)*J126</f>
        <v>0</v>
      </c>
      <c r="N126" s="18">
        <f>M126-K126-P126</f>
        <v>0</v>
      </c>
      <c r="O126" s="18">
        <f>(M126*1.3)-K126-P126</f>
        <v>0</v>
      </c>
      <c r="P126" s="18">
        <f>(D126+0.2)*(E126+0.2)*C126*$P$7</f>
        <v>0</v>
      </c>
    </row>
    <row r="127" spans="2:16" x14ac:dyDescent="0.3">
      <c r="B127" s="16"/>
      <c r="C127" s="59"/>
      <c r="D127" s="16"/>
      <c r="E127" s="16"/>
      <c r="F127" s="16"/>
      <c r="G127" s="16"/>
      <c r="H127" s="16"/>
      <c r="I127" s="16"/>
      <c r="J127" s="16"/>
      <c r="K127" s="18">
        <f>H127/6*((2*D127+F127)*E127+(2*F127+D127)*G127)+D127*E127*I127</f>
        <v>0</v>
      </c>
      <c r="L127" s="18">
        <f>(E127+G127)*((E127/2-G127/2)^2+H127^2)^(1/2)+(D127+F127)*((D127/2-F127/2)^2+H127^2)^(1/2)+(D127+E127)*2*I127</f>
        <v>0</v>
      </c>
      <c r="M127" s="18">
        <f>(D127+0.6)*(E127+0.6)*J127</f>
        <v>0</v>
      </c>
      <c r="N127" s="18">
        <f>M127-K127-P127</f>
        <v>0</v>
      </c>
      <c r="O127" s="18">
        <f>(M127*1.3)-K127-P127</f>
        <v>0</v>
      </c>
      <c r="P127" s="18">
        <f>(D127+0.2)*(E127+0.2)*C127*$P$7</f>
        <v>0</v>
      </c>
    </row>
    <row r="128" spans="2:16" x14ac:dyDescent="0.3">
      <c r="B128" s="16"/>
      <c r="C128" s="59"/>
      <c r="D128" s="16"/>
      <c r="E128" s="16"/>
      <c r="F128" s="16"/>
      <c r="G128" s="16"/>
      <c r="H128" s="16"/>
      <c r="I128" s="16"/>
      <c r="J128" s="16"/>
      <c r="K128" s="18">
        <f>H128/6*((2*D128+F128)*E128+(2*F128+D128)*G128)+D128*E128*I128</f>
        <v>0</v>
      </c>
      <c r="L128" s="18">
        <f>(E128+G128)*((E128/2-G128/2)^2+H128^2)^(1/2)+(D128+F128)*((D128/2-F128/2)^2+H128^2)^(1/2)+(D128+E128)*2*I128</f>
        <v>0</v>
      </c>
      <c r="M128" s="18">
        <f>(D128+0.6)*(E128+0.6)*J128</f>
        <v>0</v>
      </c>
      <c r="N128" s="18">
        <f>M128-K128-P128</f>
        <v>0</v>
      </c>
      <c r="O128" s="18">
        <f>(M128*1.3)-K128-P128</f>
        <v>0</v>
      </c>
      <c r="P128" s="18">
        <f>(D128+0.2)*(E128+0.2)*C128*$P$7</f>
        <v>0</v>
      </c>
    </row>
    <row r="129" spans="2:16" x14ac:dyDescent="0.3">
      <c r="B129" s="16"/>
      <c r="C129" s="59"/>
      <c r="D129" s="16"/>
      <c r="E129" s="16"/>
      <c r="F129" s="16"/>
      <c r="G129" s="16"/>
      <c r="H129" s="16"/>
      <c r="I129" s="16"/>
      <c r="J129" s="16"/>
      <c r="K129" s="18">
        <f>H129/6*((2*D129+F129)*E129+(2*F129+D129)*G129)+D129*E129*I129</f>
        <v>0</v>
      </c>
      <c r="L129" s="18">
        <f>(E129+G129)*((E129/2-G129/2)^2+H129^2)^(1/2)+(D129+F129)*((D129/2-F129/2)^2+H129^2)^(1/2)+(D129+E129)*2*I129</f>
        <v>0</v>
      </c>
      <c r="M129" s="18">
        <f>(D129+0.6)*(E129+0.6)*J129</f>
        <v>0</v>
      </c>
      <c r="N129" s="18">
        <f>M129-K129-P129</f>
        <v>0</v>
      </c>
      <c r="O129" s="18">
        <f>(M129*1.3)-K129-P129</f>
        <v>0</v>
      </c>
      <c r="P129" s="18">
        <f>(D129+0.2)*(E129+0.2)*C129*$P$7</f>
        <v>0</v>
      </c>
    </row>
    <row r="130" spans="2:16" x14ac:dyDescent="0.3">
      <c r="B130" s="16"/>
      <c r="C130" s="59"/>
      <c r="D130" s="16"/>
      <c r="E130" s="16"/>
      <c r="F130" s="16"/>
      <c r="G130" s="16"/>
      <c r="H130" s="16"/>
      <c r="I130" s="16"/>
      <c r="J130" s="16"/>
      <c r="K130" s="18">
        <f>H130/6*((2*D130+F130)*E130+(2*F130+D130)*G130)+D130*E130*I130</f>
        <v>0</v>
      </c>
      <c r="L130" s="18">
        <f>(E130+G130)*((E130/2-G130/2)^2+H130^2)^(1/2)+(D130+F130)*((D130/2-F130/2)^2+H130^2)^(1/2)+(D130+E130)*2*I130</f>
        <v>0</v>
      </c>
      <c r="M130" s="18">
        <f>(D130+0.6)*(E130+0.6)*J130</f>
        <v>0</v>
      </c>
      <c r="N130" s="18">
        <f>M130-K130-P130</f>
        <v>0</v>
      </c>
      <c r="O130" s="18">
        <f>(M130*1.3)-K130-P130</f>
        <v>0</v>
      </c>
      <c r="P130" s="18">
        <f>(D130+0.2)*(E130+0.2)*C130*$P$7</f>
        <v>0</v>
      </c>
    </row>
    <row r="131" spans="2:16" x14ac:dyDescent="0.3">
      <c r="B131" s="16"/>
      <c r="C131" s="59"/>
      <c r="D131" s="16"/>
      <c r="E131" s="16"/>
      <c r="F131" s="16"/>
      <c r="G131" s="16"/>
      <c r="H131" s="16"/>
      <c r="I131" s="16"/>
      <c r="J131" s="16"/>
      <c r="K131" s="18">
        <f>H131/6*((2*D131+F131)*E131+(2*F131+D131)*G131)+D131*E131*I131</f>
        <v>0</v>
      </c>
      <c r="L131" s="18">
        <f>(E131+G131)*((E131/2-G131/2)^2+H131^2)^(1/2)+(D131+F131)*((D131/2-F131/2)^2+H131^2)^(1/2)+(D131+E131)*2*I131</f>
        <v>0</v>
      </c>
      <c r="M131" s="18">
        <f>(D131+0.6)*(E131+0.6)*J131</f>
        <v>0</v>
      </c>
      <c r="N131" s="18">
        <f>M131-K131-P131</f>
        <v>0</v>
      </c>
      <c r="O131" s="18">
        <f>(M131*1.3)-K131-P131</f>
        <v>0</v>
      </c>
      <c r="P131" s="18">
        <f>(D131+0.2)*(E131+0.2)*C131*$P$7</f>
        <v>0</v>
      </c>
    </row>
    <row r="132" spans="2:16" x14ac:dyDescent="0.3">
      <c r="B132" s="16"/>
      <c r="C132" s="59"/>
      <c r="D132" s="16"/>
      <c r="E132" s="16"/>
      <c r="F132" s="16"/>
      <c r="G132" s="16"/>
      <c r="H132" s="16"/>
      <c r="I132" s="16"/>
      <c r="J132" s="16"/>
      <c r="K132" s="18">
        <f>H132/6*((2*D132+F132)*E132+(2*F132+D132)*G132)+D132*E132*I132</f>
        <v>0</v>
      </c>
      <c r="L132" s="18">
        <f>(E132+G132)*((E132/2-G132/2)^2+H132^2)^(1/2)+(D132+F132)*((D132/2-F132/2)^2+H132^2)^(1/2)+(D132+E132)*2*I132</f>
        <v>0</v>
      </c>
      <c r="M132" s="18">
        <f>(D132+0.6)*(E132+0.6)*J132</f>
        <v>0</v>
      </c>
      <c r="N132" s="18">
        <f>M132-K132-P132</f>
        <v>0</v>
      </c>
      <c r="O132" s="18">
        <f>(M132*1.3)-K132-P132</f>
        <v>0</v>
      </c>
      <c r="P132" s="18">
        <f>(D132+0.2)*(E132+0.2)*C132*$P$7</f>
        <v>0</v>
      </c>
    </row>
    <row r="133" spans="2:16" x14ac:dyDescent="0.3">
      <c r="B133" s="16"/>
      <c r="C133" s="59"/>
      <c r="D133" s="16"/>
      <c r="E133" s="16"/>
      <c r="F133" s="16"/>
      <c r="G133" s="16"/>
      <c r="H133" s="16"/>
      <c r="I133" s="16"/>
      <c r="J133" s="16"/>
      <c r="K133" s="18">
        <f>H133/6*((2*D133+F133)*E133+(2*F133+D133)*G133)+D133*E133*I133</f>
        <v>0</v>
      </c>
      <c r="L133" s="18">
        <f>(E133+G133)*((E133/2-G133/2)^2+H133^2)^(1/2)+(D133+F133)*((D133/2-F133/2)^2+H133^2)^(1/2)+(D133+E133)*2*I133</f>
        <v>0</v>
      </c>
      <c r="M133" s="18">
        <f>(D133+0.6)*(E133+0.6)*J133</f>
        <v>0</v>
      </c>
      <c r="N133" s="18">
        <f>M133-K133-P133</f>
        <v>0</v>
      </c>
      <c r="O133" s="18">
        <f>(M133*1.3)-K133-P133</f>
        <v>0</v>
      </c>
      <c r="P133" s="18">
        <f>(D133+0.2)*(E133+0.2)*C133*$P$7</f>
        <v>0</v>
      </c>
    </row>
    <row r="134" spans="2:16" x14ac:dyDescent="0.3">
      <c r="B134" s="16"/>
      <c r="C134" s="59"/>
      <c r="D134" s="16"/>
      <c r="E134" s="16"/>
      <c r="F134" s="16"/>
      <c r="G134" s="16"/>
      <c r="H134" s="16"/>
      <c r="I134" s="16"/>
      <c r="J134" s="16"/>
      <c r="K134" s="18">
        <f>H134/6*((2*D134+F134)*E134+(2*F134+D134)*G134)+D134*E134*I134</f>
        <v>0</v>
      </c>
      <c r="L134" s="18">
        <f>(E134+G134)*((E134/2-G134/2)^2+H134^2)^(1/2)+(D134+F134)*((D134/2-F134/2)^2+H134^2)^(1/2)+(D134+E134)*2*I134</f>
        <v>0</v>
      </c>
      <c r="M134" s="18">
        <f>(D134+0.6)*(E134+0.6)*J134</f>
        <v>0</v>
      </c>
      <c r="N134" s="18">
        <f>M134-K134-P134</f>
        <v>0</v>
      </c>
      <c r="O134" s="18">
        <f>(M134*1.3)-K134-P134</f>
        <v>0</v>
      </c>
      <c r="P134" s="18">
        <f>(D134+0.2)*(E134+0.2)*C134*$P$7</f>
        <v>0</v>
      </c>
    </row>
    <row r="135" spans="2:16" x14ac:dyDescent="0.3">
      <c r="B135" s="16"/>
      <c r="C135" s="59"/>
      <c r="D135" s="16"/>
      <c r="E135" s="16"/>
      <c r="F135" s="16"/>
      <c r="G135" s="16"/>
      <c r="H135" s="16"/>
      <c r="I135" s="16"/>
      <c r="J135" s="16"/>
      <c r="K135" s="18">
        <f>H135/6*((2*D135+F135)*E135+(2*F135+D135)*G135)+D135*E135*I135</f>
        <v>0</v>
      </c>
      <c r="L135" s="18">
        <f>(E135+G135)*((E135/2-G135/2)^2+H135^2)^(1/2)+(D135+F135)*((D135/2-F135/2)^2+H135^2)^(1/2)+(D135+E135)*2*I135</f>
        <v>0</v>
      </c>
      <c r="M135" s="18">
        <f>(D135+0.6)*(E135+0.6)*J135</f>
        <v>0</v>
      </c>
      <c r="N135" s="18">
        <f>M135-K135-P135</f>
        <v>0</v>
      </c>
      <c r="O135" s="18">
        <f>(M135*1.3)-K135-P135</f>
        <v>0</v>
      </c>
      <c r="P135" s="18">
        <f>(D135+0.2)*(E135+0.2)*C135*$P$7</f>
        <v>0</v>
      </c>
    </row>
    <row r="136" spans="2:16" x14ac:dyDescent="0.3">
      <c r="B136" s="16"/>
      <c r="C136" s="59"/>
      <c r="D136" s="16"/>
      <c r="E136" s="16"/>
      <c r="F136" s="16"/>
      <c r="G136" s="16"/>
      <c r="H136" s="16"/>
      <c r="I136" s="16"/>
      <c r="J136" s="16"/>
      <c r="K136" s="18">
        <f>H136/6*((2*D136+F136)*E136+(2*F136+D136)*G136)+D136*E136*I136</f>
        <v>0</v>
      </c>
      <c r="L136" s="18">
        <f>(E136+G136)*((E136/2-G136/2)^2+H136^2)^(1/2)+(D136+F136)*((D136/2-F136/2)^2+H136^2)^(1/2)+(D136+E136)*2*I136</f>
        <v>0</v>
      </c>
      <c r="M136" s="18">
        <f>(D136+0.6)*(E136+0.6)*J136</f>
        <v>0</v>
      </c>
      <c r="N136" s="18">
        <f>M136-K136-P136</f>
        <v>0</v>
      </c>
      <c r="O136" s="18">
        <f>(M136*1.3)-K136-P136</f>
        <v>0</v>
      </c>
      <c r="P136" s="18">
        <f>(D136+0.2)*(E136+0.2)*C136*$P$7</f>
        <v>0</v>
      </c>
    </row>
    <row r="137" spans="2:16" x14ac:dyDescent="0.3">
      <c r="B137" s="16"/>
      <c r="C137" s="59"/>
      <c r="D137" s="16"/>
      <c r="E137" s="16"/>
      <c r="F137" s="16"/>
      <c r="G137" s="16"/>
      <c r="H137" s="16"/>
      <c r="I137" s="16"/>
      <c r="J137" s="16"/>
      <c r="K137" s="18">
        <f>H137/6*((2*D137+F137)*E137+(2*F137+D137)*G137)+D137*E137*I137</f>
        <v>0</v>
      </c>
      <c r="L137" s="18">
        <f>(E137+G137)*((E137/2-G137/2)^2+H137^2)^(1/2)+(D137+F137)*((D137/2-F137/2)^2+H137^2)^(1/2)+(D137+E137)*2*I137</f>
        <v>0</v>
      </c>
      <c r="M137" s="18">
        <f>(D137+0.6)*(E137+0.6)*J137</f>
        <v>0</v>
      </c>
      <c r="N137" s="18">
        <f>M137-K137-P137</f>
        <v>0</v>
      </c>
      <c r="O137" s="18">
        <f>(M137*1.3)-K137-P137</f>
        <v>0</v>
      </c>
      <c r="P137" s="18">
        <f>(D137+0.2)*(E137+0.2)*C137*$P$7</f>
        <v>0</v>
      </c>
    </row>
    <row r="138" spans="2:16" x14ac:dyDescent="0.3">
      <c r="B138" s="16"/>
      <c r="C138" s="59"/>
      <c r="D138" s="16"/>
      <c r="E138" s="16"/>
      <c r="F138" s="16"/>
      <c r="G138" s="16"/>
      <c r="H138" s="16"/>
      <c r="I138" s="16"/>
      <c r="J138" s="16"/>
      <c r="K138" s="18">
        <f>H138/6*((2*D138+F138)*E138+(2*F138+D138)*G138)+D138*E138*I138</f>
        <v>0</v>
      </c>
      <c r="L138" s="18">
        <f>(E138+G138)*((E138/2-G138/2)^2+H138^2)^(1/2)+(D138+F138)*((D138/2-F138/2)^2+H138^2)^(1/2)+(D138+E138)*2*I138</f>
        <v>0</v>
      </c>
      <c r="M138" s="18">
        <f>(D138+0.6)*(E138+0.6)*J138</f>
        <v>0</v>
      </c>
      <c r="N138" s="18">
        <f>M138-K138-P138</f>
        <v>0</v>
      </c>
      <c r="O138" s="18">
        <f>(M138*1.3)-K138-P138</f>
        <v>0</v>
      </c>
      <c r="P138" s="18">
        <f>(D138+0.2)*(E138+0.2)*C138*$P$7</f>
        <v>0</v>
      </c>
    </row>
    <row r="139" spans="2:16" x14ac:dyDescent="0.3">
      <c r="B139" s="16"/>
      <c r="C139" s="59"/>
      <c r="D139" s="16"/>
      <c r="E139" s="16"/>
      <c r="F139" s="16"/>
      <c r="G139" s="16"/>
      <c r="H139" s="16"/>
      <c r="I139" s="16"/>
      <c r="J139" s="16"/>
      <c r="K139" s="18">
        <f>H139/6*((2*D139+F139)*E139+(2*F139+D139)*G139)+D139*E139*I139</f>
        <v>0</v>
      </c>
      <c r="L139" s="18">
        <f>(E139+G139)*((E139/2-G139/2)^2+H139^2)^(1/2)+(D139+F139)*((D139/2-F139/2)^2+H139^2)^(1/2)+(D139+E139)*2*I139</f>
        <v>0</v>
      </c>
      <c r="M139" s="18">
        <f>(D139+0.6)*(E139+0.6)*J139</f>
        <v>0</v>
      </c>
      <c r="N139" s="18">
        <f>M139-K139-P139</f>
        <v>0</v>
      </c>
      <c r="O139" s="18">
        <f>(M139*1.3)-K139-P139</f>
        <v>0</v>
      </c>
      <c r="P139" s="18">
        <f>(D139+0.2)*(E139+0.2)*C139*$P$7</f>
        <v>0</v>
      </c>
    </row>
    <row r="140" spans="2:16" x14ac:dyDescent="0.3">
      <c r="B140" s="16"/>
      <c r="C140" s="59"/>
      <c r="D140" s="16"/>
      <c r="E140" s="16"/>
      <c r="F140" s="16"/>
      <c r="G140" s="16"/>
      <c r="H140" s="16"/>
      <c r="I140" s="16"/>
      <c r="J140" s="16"/>
      <c r="K140" s="18">
        <f>H140/6*((2*D140+F140)*E140+(2*F140+D140)*G140)+D140*E140*I140</f>
        <v>0</v>
      </c>
      <c r="L140" s="18">
        <f>(E140+G140)*((E140/2-G140/2)^2+H140^2)^(1/2)+(D140+F140)*((D140/2-F140/2)^2+H140^2)^(1/2)+(D140+E140)*2*I140</f>
        <v>0</v>
      </c>
      <c r="M140" s="18">
        <f>(D140+0.6)*(E140+0.6)*J140</f>
        <v>0</v>
      </c>
      <c r="N140" s="18">
        <f>M140-K140-P140</f>
        <v>0</v>
      </c>
      <c r="O140" s="18">
        <f>(M140*1.3)-K140-P140</f>
        <v>0</v>
      </c>
      <c r="P140" s="18">
        <f>(D140+0.2)*(E140+0.2)*C140*$P$7</f>
        <v>0</v>
      </c>
    </row>
    <row r="141" spans="2:16" x14ac:dyDescent="0.3">
      <c r="B141" s="16"/>
      <c r="C141" s="59"/>
      <c r="D141" s="16"/>
      <c r="E141" s="16"/>
      <c r="F141" s="16"/>
      <c r="G141" s="16"/>
      <c r="H141" s="16"/>
      <c r="I141" s="16"/>
      <c r="J141" s="16"/>
      <c r="K141" s="18">
        <f>H141/6*((2*D141+F141)*E141+(2*F141+D141)*G141)+D141*E141*I141</f>
        <v>0</v>
      </c>
      <c r="L141" s="18">
        <f>(E141+G141)*((E141/2-G141/2)^2+H141^2)^(1/2)+(D141+F141)*((D141/2-F141/2)^2+H141^2)^(1/2)+(D141+E141)*2*I141</f>
        <v>0</v>
      </c>
      <c r="M141" s="18">
        <f>(D141+0.6)*(E141+0.6)*J141</f>
        <v>0</v>
      </c>
      <c r="N141" s="18">
        <f>M141-K141-P141</f>
        <v>0</v>
      </c>
      <c r="O141" s="18">
        <f>(M141*1.3)-K141-P141</f>
        <v>0</v>
      </c>
      <c r="P141" s="18">
        <f>(D141+0.2)*(E141+0.2)*C141*$P$7</f>
        <v>0</v>
      </c>
    </row>
    <row r="142" spans="2:16" x14ac:dyDescent="0.3">
      <c r="B142" s="16"/>
      <c r="C142" s="59"/>
      <c r="D142" s="16"/>
      <c r="E142" s="16"/>
      <c r="F142" s="16"/>
      <c r="G142" s="16"/>
      <c r="H142" s="16"/>
      <c r="I142" s="16"/>
      <c r="J142" s="16"/>
      <c r="K142" s="18">
        <f>H142/6*((2*D142+F142)*E142+(2*F142+D142)*G142)+D142*E142*I142</f>
        <v>0</v>
      </c>
      <c r="L142" s="18">
        <f>(E142+G142)*((E142/2-G142/2)^2+H142^2)^(1/2)+(D142+F142)*((D142/2-F142/2)^2+H142^2)^(1/2)+(D142+E142)*2*I142</f>
        <v>0</v>
      </c>
      <c r="M142" s="18">
        <f>(D142+0.6)*(E142+0.6)*J142</f>
        <v>0</v>
      </c>
      <c r="N142" s="18">
        <f>M142-K142-P142</f>
        <v>0</v>
      </c>
      <c r="O142" s="18">
        <f>(M142*1.3)-K142-P142</f>
        <v>0</v>
      </c>
      <c r="P142" s="18">
        <f>(D142+0.2)*(E142+0.2)*C142*$P$7</f>
        <v>0</v>
      </c>
    </row>
    <row r="143" spans="2:16" x14ac:dyDescent="0.3">
      <c r="B143" s="16"/>
      <c r="C143" s="59"/>
      <c r="D143" s="16"/>
      <c r="E143" s="16"/>
      <c r="F143" s="16"/>
      <c r="G143" s="16"/>
      <c r="H143" s="16"/>
      <c r="I143" s="16"/>
      <c r="J143" s="16"/>
      <c r="K143" s="18">
        <f>H143/6*((2*D143+F143)*E143+(2*F143+D143)*G143)+D143*E143*I143</f>
        <v>0</v>
      </c>
      <c r="L143" s="18">
        <f>(E143+G143)*((E143/2-G143/2)^2+H143^2)^(1/2)+(D143+F143)*((D143/2-F143/2)^2+H143^2)^(1/2)+(D143+E143)*2*I143</f>
        <v>0</v>
      </c>
      <c r="M143" s="18">
        <f>(D143+0.6)*(E143+0.6)*J143</f>
        <v>0</v>
      </c>
      <c r="N143" s="18">
        <f>M143-K143-P143</f>
        <v>0</v>
      </c>
      <c r="O143" s="18">
        <f>(M143*1.3)-K143-P143</f>
        <v>0</v>
      </c>
      <c r="P143" s="18">
        <f>(D143+0.2)*(E143+0.2)*C143*$P$7</f>
        <v>0</v>
      </c>
    </row>
    <row r="144" spans="2:16" x14ac:dyDescent="0.3">
      <c r="B144" s="16"/>
      <c r="C144" s="59"/>
      <c r="D144" s="16"/>
      <c r="E144" s="16"/>
      <c r="F144" s="16"/>
      <c r="G144" s="16"/>
      <c r="H144" s="16"/>
      <c r="I144" s="16"/>
      <c r="J144" s="16"/>
      <c r="K144" s="18">
        <f>H144/6*((2*D144+F144)*E144+(2*F144+D144)*G144)+D144*E144*I144</f>
        <v>0</v>
      </c>
      <c r="L144" s="18">
        <f>(E144+G144)*((E144/2-G144/2)^2+H144^2)^(1/2)+(D144+F144)*((D144/2-F144/2)^2+H144^2)^(1/2)+(D144+E144)*2*I144</f>
        <v>0</v>
      </c>
      <c r="M144" s="18">
        <f>(D144+0.6)*(E144+0.6)*J144</f>
        <v>0</v>
      </c>
      <c r="N144" s="18">
        <f>M144-K144-P144</f>
        <v>0</v>
      </c>
      <c r="O144" s="18">
        <f>(M144*1.3)-K144-P144</f>
        <v>0</v>
      </c>
      <c r="P144" s="18">
        <f>(D144+0.2)*(E144+0.2)*C144*$P$7</f>
        <v>0</v>
      </c>
    </row>
    <row r="145" spans="2:16" x14ac:dyDescent="0.3">
      <c r="B145" s="16"/>
      <c r="C145" s="59"/>
      <c r="D145" s="16"/>
      <c r="E145" s="16"/>
      <c r="F145" s="16"/>
      <c r="G145" s="16"/>
      <c r="H145" s="16"/>
      <c r="I145" s="16"/>
      <c r="J145" s="16"/>
      <c r="K145" s="18">
        <f>H145/6*((2*D145+F145)*E145+(2*F145+D145)*G145)+D145*E145*I145</f>
        <v>0</v>
      </c>
      <c r="L145" s="18">
        <f>(E145+G145)*((E145/2-G145/2)^2+H145^2)^(1/2)+(D145+F145)*((D145/2-F145/2)^2+H145^2)^(1/2)+(D145+E145)*2*I145</f>
        <v>0</v>
      </c>
      <c r="M145" s="18">
        <f>(D145+0.6)*(E145+0.6)*J145</f>
        <v>0</v>
      </c>
      <c r="N145" s="18">
        <f>M145-K145-P145</f>
        <v>0</v>
      </c>
      <c r="O145" s="18">
        <f>(M145*1.3)-K145-P145</f>
        <v>0</v>
      </c>
      <c r="P145" s="18">
        <f>(D145+0.2)*(E145+0.2)*C145*$P$7</f>
        <v>0</v>
      </c>
    </row>
    <row r="146" spans="2:16" x14ac:dyDescent="0.3">
      <c r="B146" s="16"/>
      <c r="C146" s="59"/>
      <c r="D146" s="16"/>
      <c r="E146" s="16"/>
      <c r="F146" s="16"/>
      <c r="G146" s="16"/>
      <c r="H146" s="16"/>
      <c r="I146" s="16"/>
      <c r="J146" s="16"/>
      <c r="K146" s="18">
        <f>H146/6*((2*D146+F146)*E146+(2*F146+D146)*G146)+D146*E146*I146</f>
        <v>0</v>
      </c>
      <c r="L146" s="18">
        <f>(E146+G146)*((E146/2-G146/2)^2+H146^2)^(1/2)+(D146+F146)*((D146/2-F146/2)^2+H146^2)^(1/2)+(D146+E146)*2*I146</f>
        <v>0</v>
      </c>
      <c r="M146" s="18">
        <f>(D146+0.6)*(E146+0.6)*J146</f>
        <v>0</v>
      </c>
      <c r="N146" s="18">
        <f>M146-K146-P146</f>
        <v>0</v>
      </c>
      <c r="O146" s="18">
        <f>(M146*1.3)-K146-P146</f>
        <v>0</v>
      </c>
      <c r="P146" s="18">
        <f>(D146+0.2)*(E146+0.2)*C146*$P$7</f>
        <v>0</v>
      </c>
    </row>
    <row r="147" spans="2:16" x14ac:dyDescent="0.3">
      <c r="B147" s="16"/>
      <c r="C147" s="59"/>
      <c r="D147" s="16"/>
      <c r="E147" s="16"/>
      <c r="F147" s="16"/>
      <c r="G147" s="16"/>
      <c r="H147" s="16"/>
      <c r="I147" s="16"/>
      <c r="J147" s="16"/>
      <c r="K147" s="18">
        <f>H147/6*((2*D147+F147)*E147+(2*F147+D147)*G147)+D147*E147*I147</f>
        <v>0</v>
      </c>
      <c r="L147" s="18">
        <f>(E147+G147)*((E147/2-G147/2)^2+H147^2)^(1/2)+(D147+F147)*((D147/2-F147/2)^2+H147^2)^(1/2)+(D147+E147)*2*I147</f>
        <v>0</v>
      </c>
      <c r="M147" s="18">
        <f>(D147+0.6)*(E147+0.6)*J147</f>
        <v>0</v>
      </c>
      <c r="N147" s="18">
        <f>M147-K147-P147</f>
        <v>0</v>
      </c>
      <c r="O147" s="18">
        <f>(M147*1.3)-K147-P147</f>
        <v>0</v>
      </c>
      <c r="P147" s="18">
        <f>(D147+0.2)*(E147+0.2)*C147*$P$7</f>
        <v>0</v>
      </c>
    </row>
    <row r="148" spans="2:16" x14ac:dyDescent="0.3">
      <c r="B148" s="16"/>
      <c r="C148" s="59"/>
      <c r="D148" s="16"/>
      <c r="E148" s="16"/>
      <c r="F148" s="16"/>
      <c r="G148" s="16"/>
      <c r="H148" s="16"/>
      <c r="I148" s="16"/>
      <c r="J148" s="16"/>
      <c r="K148" s="18">
        <f>H148/6*((2*D148+F148)*E148+(2*F148+D148)*G148)+D148*E148*I148</f>
        <v>0</v>
      </c>
      <c r="L148" s="18">
        <f>(E148+G148)*((E148/2-G148/2)^2+H148^2)^(1/2)+(D148+F148)*((D148/2-F148/2)^2+H148^2)^(1/2)+(D148+E148)*2*I148</f>
        <v>0</v>
      </c>
      <c r="M148" s="18">
        <f>(D148+0.6)*(E148+0.6)*J148</f>
        <v>0</v>
      </c>
      <c r="N148" s="18">
        <f>M148-K148-P148</f>
        <v>0</v>
      </c>
      <c r="O148" s="18">
        <f>(M148*1.3)-K148-P148</f>
        <v>0</v>
      </c>
      <c r="P148" s="18">
        <f>(D148+0.2)*(E148+0.2)*C148*$P$7</f>
        <v>0</v>
      </c>
    </row>
    <row r="149" spans="2:16" x14ac:dyDescent="0.3">
      <c r="B149" s="16"/>
      <c r="C149" s="59"/>
      <c r="D149" s="16"/>
      <c r="E149" s="16"/>
      <c r="F149" s="16"/>
      <c r="G149" s="16"/>
      <c r="H149" s="16"/>
      <c r="I149" s="16"/>
      <c r="J149" s="16"/>
      <c r="K149" s="18">
        <f>H149/6*((2*D149+F149)*E149+(2*F149+D149)*G149)+D149*E149*I149</f>
        <v>0</v>
      </c>
      <c r="L149" s="18">
        <f>(E149+G149)*((E149/2-G149/2)^2+H149^2)^(1/2)+(D149+F149)*((D149/2-F149/2)^2+H149^2)^(1/2)+(D149+E149)*2*I149</f>
        <v>0</v>
      </c>
      <c r="M149" s="18">
        <f>(D149+0.6)*(E149+0.6)*J149</f>
        <v>0</v>
      </c>
      <c r="N149" s="18">
        <f>M149-K149-P149</f>
        <v>0</v>
      </c>
      <c r="O149" s="18">
        <f>(M149*1.3)-K149-P149</f>
        <v>0</v>
      </c>
      <c r="P149" s="18">
        <f>(D149+0.2)*(E149+0.2)*C149*$P$7</f>
        <v>0</v>
      </c>
    </row>
    <row r="150" spans="2:16" x14ac:dyDescent="0.3">
      <c r="B150" s="16"/>
      <c r="C150" s="59"/>
      <c r="D150" s="16"/>
      <c r="E150" s="16"/>
      <c r="F150" s="16"/>
      <c r="G150" s="16"/>
      <c r="H150" s="16"/>
      <c r="I150" s="16"/>
      <c r="J150" s="16"/>
      <c r="K150" s="18">
        <f>H150/6*((2*D150+F150)*E150+(2*F150+D150)*G150)+D150*E150*I150</f>
        <v>0</v>
      </c>
      <c r="L150" s="18">
        <f>(E150+G150)*((E150/2-G150/2)^2+H150^2)^(1/2)+(D150+F150)*((D150/2-F150/2)^2+H150^2)^(1/2)+(D150+E150)*2*I150</f>
        <v>0</v>
      </c>
      <c r="M150" s="18">
        <f>(D150+0.6)*(E150+0.6)*J150</f>
        <v>0</v>
      </c>
      <c r="N150" s="18">
        <f>M150-K150-P150</f>
        <v>0</v>
      </c>
      <c r="O150" s="18">
        <f>(M150*1.3)-K150-P150</f>
        <v>0</v>
      </c>
      <c r="P150" s="18">
        <f>(D150+0.2)*(E150+0.2)*C150*$P$7</f>
        <v>0</v>
      </c>
    </row>
    <row r="151" spans="2:16" x14ac:dyDescent="0.3">
      <c r="B151" s="16"/>
      <c r="C151" s="59"/>
      <c r="D151" s="16"/>
      <c r="E151" s="16"/>
      <c r="F151" s="16"/>
      <c r="G151" s="16"/>
      <c r="H151" s="16"/>
      <c r="I151" s="16"/>
      <c r="J151" s="16"/>
      <c r="K151" s="18">
        <f>H151/6*((2*D151+F151)*E151+(2*F151+D151)*G151)+D151*E151*I151</f>
        <v>0</v>
      </c>
      <c r="L151" s="18">
        <f>(E151+G151)*((E151/2-G151/2)^2+H151^2)^(1/2)+(D151+F151)*((D151/2-F151/2)^2+H151^2)^(1/2)+(D151+E151)*2*I151</f>
        <v>0</v>
      </c>
      <c r="M151" s="18">
        <f>(D151+0.6)*(E151+0.6)*J151</f>
        <v>0</v>
      </c>
      <c r="N151" s="18">
        <f>M151-K151-P151</f>
        <v>0</v>
      </c>
      <c r="O151" s="18">
        <f>(M151*1.3)-K151-P151</f>
        <v>0</v>
      </c>
      <c r="P151" s="18">
        <f>(D151+0.2)*(E151+0.2)*C151*$P$7</f>
        <v>0</v>
      </c>
    </row>
    <row r="152" spans="2:16" x14ac:dyDescent="0.3">
      <c r="B152" s="16"/>
      <c r="C152" s="59"/>
      <c r="D152" s="16"/>
      <c r="E152" s="16"/>
      <c r="F152" s="16"/>
      <c r="G152" s="16"/>
      <c r="H152" s="16"/>
      <c r="I152" s="16"/>
      <c r="J152" s="16"/>
      <c r="K152" s="18">
        <f>H152/6*((2*D152+F152)*E152+(2*F152+D152)*G152)+D152*E152*I152</f>
        <v>0</v>
      </c>
      <c r="L152" s="18">
        <f>(E152+G152)*((E152/2-G152/2)^2+H152^2)^(1/2)+(D152+F152)*((D152/2-F152/2)^2+H152^2)^(1/2)+(D152+E152)*2*I152</f>
        <v>0</v>
      </c>
      <c r="M152" s="18">
        <f>(D152+0.6)*(E152+0.6)*J152</f>
        <v>0</v>
      </c>
      <c r="N152" s="18">
        <f>M152-K152-P152</f>
        <v>0</v>
      </c>
      <c r="O152" s="18">
        <f>(M152*1.3)-K152-P152</f>
        <v>0</v>
      </c>
      <c r="P152" s="18">
        <f>(D152+0.2)*(E152+0.2)*C152*$P$7</f>
        <v>0</v>
      </c>
    </row>
    <row r="153" spans="2:16" x14ac:dyDescent="0.3">
      <c r="B153" s="16"/>
      <c r="C153" s="59"/>
      <c r="D153" s="16"/>
      <c r="E153" s="16"/>
      <c r="F153" s="16"/>
      <c r="G153" s="16"/>
      <c r="H153" s="16"/>
      <c r="I153" s="16"/>
      <c r="J153" s="16"/>
      <c r="K153" s="18">
        <f>H153/6*((2*D153+F153)*E153+(2*F153+D153)*G153)+D153*E153*I153</f>
        <v>0</v>
      </c>
      <c r="L153" s="18">
        <f>(E153+G153)*((E153/2-G153/2)^2+H153^2)^(1/2)+(D153+F153)*((D153/2-F153/2)^2+H153^2)^(1/2)+(D153+E153)*2*I153</f>
        <v>0</v>
      </c>
      <c r="M153" s="18">
        <f>(D153+0.6)*(E153+0.6)*J153</f>
        <v>0</v>
      </c>
      <c r="N153" s="18">
        <f>M153-K153-P153</f>
        <v>0</v>
      </c>
      <c r="O153" s="18">
        <f>(M153*1.3)-K153-P153</f>
        <v>0</v>
      </c>
      <c r="P153" s="18">
        <f>(D153+0.2)*(E153+0.2)*C153*$P$7</f>
        <v>0</v>
      </c>
    </row>
    <row r="154" spans="2:16" x14ac:dyDescent="0.3">
      <c r="B154" s="16"/>
      <c r="C154" s="59"/>
      <c r="D154" s="16"/>
      <c r="E154" s="16"/>
      <c r="F154" s="16"/>
      <c r="G154" s="16"/>
      <c r="H154" s="16"/>
      <c r="I154" s="16"/>
      <c r="J154" s="16"/>
      <c r="K154" s="18">
        <f>H154/6*((2*D154+F154)*E154+(2*F154+D154)*G154)+D154*E154*I154</f>
        <v>0</v>
      </c>
      <c r="L154" s="18">
        <f>(E154+G154)*((E154/2-G154/2)^2+H154^2)^(1/2)+(D154+F154)*((D154/2-F154/2)^2+H154^2)^(1/2)+(D154+E154)*2*I154</f>
        <v>0</v>
      </c>
      <c r="M154" s="18">
        <f>(D154+0.6)*(E154+0.6)*J154</f>
        <v>0</v>
      </c>
      <c r="N154" s="18">
        <f>M154-K154-P154</f>
        <v>0</v>
      </c>
      <c r="O154" s="18">
        <f>(M154*1.3)-K154-P154</f>
        <v>0</v>
      </c>
      <c r="P154" s="18">
        <f>(D154+0.2)*(E154+0.2)*C154*$P$7</f>
        <v>0</v>
      </c>
    </row>
    <row r="155" spans="2:16" x14ac:dyDescent="0.3">
      <c r="B155" s="16"/>
      <c r="C155" s="59"/>
      <c r="D155" s="16"/>
      <c r="E155" s="16"/>
      <c r="F155" s="16"/>
      <c r="G155" s="16"/>
      <c r="H155" s="16"/>
      <c r="I155" s="16"/>
      <c r="J155" s="16"/>
      <c r="K155" s="18">
        <f>H155/6*((2*D155+F155)*E155+(2*F155+D155)*G155)+D155*E155*I155</f>
        <v>0</v>
      </c>
      <c r="L155" s="18">
        <f>(E155+G155)*((E155/2-G155/2)^2+H155^2)^(1/2)+(D155+F155)*((D155/2-F155/2)^2+H155^2)^(1/2)+(D155+E155)*2*I155</f>
        <v>0</v>
      </c>
      <c r="M155" s="18">
        <f>(D155+0.6)*(E155+0.6)*J155</f>
        <v>0</v>
      </c>
      <c r="N155" s="18">
        <f>M155-K155-P155</f>
        <v>0</v>
      </c>
      <c r="O155" s="18">
        <f>(M155*1.3)-K155-P155</f>
        <v>0</v>
      </c>
      <c r="P155" s="18">
        <f>(D155+0.2)*(E155+0.2)*C155*$P$7</f>
        <v>0</v>
      </c>
    </row>
    <row r="156" spans="2:16" x14ac:dyDescent="0.3">
      <c r="B156" s="16"/>
      <c r="C156" s="59"/>
      <c r="D156" s="16"/>
      <c r="E156" s="16"/>
      <c r="F156" s="16"/>
      <c r="G156" s="16"/>
      <c r="H156" s="16"/>
      <c r="I156" s="16"/>
      <c r="J156" s="16"/>
      <c r="K156" s="18">
        <f>H156/6*((2*D156+F156)*E156+(2*F156+D156)*G156)+D156*E156*I156</f>
        <v>0</v>
      </c>
      <c r="L156" s="18">
        <f>(E156+G156)*((E156/2-G156/2)^2+H156^2)^(1/2)+(D156+F156)*((D156/2-F156/2)^2+H156^2)^(1/2)+(D156+E156)*2*I156</f>
        <v>0</v>
      </c>
      <c r="M156" s="18">
        <f>(D156+0.6)*(E156+0.6)*J156</f>
        <v>0</v>
      </c>
      <c r="N156" s="18">
        <f>M156-K156-P156</f>
        <v>0</v>
      </c>
      <c r="O156" s="18">
        <f>(M156*1.3)-K156-P156</f>
        <v>0</v>
      </c>
      <c r="P156" s="18">
        <f>(D156+0.2)*(E156+0.2)*C156*$P$7</f>
        <v>0</v>
      </c>
    </row>
    <row r="157" spans="2:16" x14ac:dyDescent="0.3">
      <c r="B157" s="16"/>
      <c r="C157" s="59"/>
      <c r="D157" s="16"/>
      <c r="E157" s="16"/>
      <c r="F157" s="16"/>
      <c r="G157" s="16"/>
      <c r="H157" s="16"/>
      <c r="I157" s="16"/>
      <c r="J157" s="16"/>
      <c r="K157" s="18">
        <f>H157/6*((2*D157+F157)*E157+(2*F157+D157)*G157)+D157*E157*I157</f>
        <v>0</v>
      </c>
      <c r="L157" s="18">
        <f>(E157+G157)*((E157/2-G157/2)^2+H157^2)^(1/2)+(D157+F157)*((D157/2-F157/2)^2+H157^2)^(1/2)+(D157+E157)*2*I157</f>
        <v>0</v>
      </c>
      <c r="M157" s="18">
        <f>(D157+0.6)*(E157+0.6)*J157</f>
        <v>0</v>
      </c>
      <c r="N157" s="18">
        <f>M157-K157-P157</f>
        <v>0</v>
      </c>
      <c r="O157" s="18">
        <f>(M157*1.3)-K157-P157</f>
        <v>0</v>
      </c>
      <c r="P157" s="18">
        <f>(D157+0.2)*(E157+0.2)*C157*$P$7</f>
        <v>0</v>
      </c>
    </row>
    <row r="158" spans="2:16" x14ac:dyDescent="0.3">
      <c r="B158" s="16"/>
      <c r="C158" s="59"/>
      <c r="D158" s="16"/>
      <c r="E158" s="16"/>
      <c r="F158" s="16"/>
      <c r="G158" s="16"/>
      <c r="H158" s="16"/>
      <c r="I158" s="16"/>
      <c r="J158" s="16"/>
      <c r="K158" s="18">
        <f>H158/6*((2*D158+F158)*E158+(2*F158+D158)*G158)+D158*E158*I158</f>
        <v>0</v>
      </c>
      <c r="L158" s="18">
        <f>(E158+G158)*((E158/2-G158/2)^2+H158^2)^(1/2)+(D158+F158)*((D158/2-F158/2)^2+H158^2)^(1/2)+(D158+E158)*2*I158</f>
        <v>0</v>
      </c>
      <c r="M158" s="18">
        <f>(D158+0.6)*(E158+0.6)*J158</f>
        <v>0</v>
      </c>
      <c r="N158" s="18">
        <f>M158-K158-P158</f>
        <v>0</v>
      </c>
      <c r="O158" s="18">
        <f>(M158*1.3)-K158-P158</f>
        <v>0</v>
      </c>
      <c r="P158" s="18">
        <f>(D158+0.2)*(E158+0.2)*C158*$P$7</f>
        <v>0</v>
      </c>
    </row>
    <row r="159" spans="2:16" x14ac:dyDescent="0.3">
      <c r="B159" s="16"/>
      <c r="C159" s="59"/>
      <c r="D159" s="16"/>
      <c r="E159" s="16"/>
      <c r="F159" s="16"/>
      <c r="G159" s="16"/>
      <c r="H159" s="16"/>
      <c r="I159" s="16"/>
      <c r="J159" s="16"/>
      <c r="K159" s="18">
        <f>H159/6*((2*D159+F159)*E159+(2*F159+D159)*G159)+D159*E159*I159</f>
        <v>0</v>
      </c>
      <c r="L159" s="18">
        <f>(E159+G159)*((E159/2-G159/2)^2+H159^2)^(1/2)+(D159+F159)*((D159/2-F159/2)^2+H159^2)^(1/2)+(D159+E159)*2*I159</f>
        <v>0</v>
      </c>
      <c r="M159" s="18">
        <f>(D159+0.6)*(E159+0.6)*J159</f>
        <v>0</v>
      </c>
      <c r="N159" s="18">
        <f>M159-K159-P159</f>
        <v>0</v>
      </c>
      <c r="O159" s="18">
        <f>(M159*1.3)-K159-P159</f>
        <v>0</v>
      </c>
      <c r="P159" s="18">
        <f>(D159+0.2)*(E159+0.2)*C159*$P$7</f>
        <v>0</v>
      </c>
    </row>
    <row r="160" spans="2:16" x14ac:dyDescent="0.3">
      <c r="B160" s="16"/>
      <c r="C160" s="59"/>
      <c r="D160" s="16"/>
      <c r="E160" s="16"/>
      <c r="F160" s="16"/>
      <c r="G160" s="16"/>
      <c r="H160" s="16"/>
      <c r="I160" s="16"/>
      <c r="J160" s="16"/>
      <c r="K160" s="18">
        <f>H160/6*((2*D160+F160)*E160+(2*F160+D160)*G160)+D160*E160*I160</f>
        <v>0</v>
      </c>
      <c r="L160" s="18">
        <f>(E160+G160)*((E160/2-G160/2)^2+H160^2)^(1/2)+(D160+F160)*((D160/2-F160/2)^2+H160^2)^(1/2)+(D160+E160)*2*I160</f>
        <v>0</v>
      </c>
      <c r="M160" s="18">
        <f>(D160+0.6)*(E160+0.6)*J160</f>
        <v>0</v>
      </c>
      <c r="N160" s="18">
        <f>M160-K160-P160</f>
        <v>0</v>
      </c>
      <c r="O160" s="18">
        <f>(M160*1.3)-K160-P160</f>
        <v>0</v>
      </c>
      <c r="P160" s="18">
        <f>(D160+0.2)*(E160+0.2)*C160*$P$7</f>
        <v>0</v>
      </c>
    </row>
    <row r="161" spans="2:16" x14ac:dyDescent="0.3">
      <c r="B161" s="16"/>
      <c r="C161" s="59"/>
      <c r="D161" s="16"/>
      <c r="E161" s="16"/>
      <c r="F161" s="16"/>
      <c r="G161" s="16"/>
      <c r="H161" s="16"/>
      <c r="I161" s="16"/>
      <c r="J161" s="16"/>
      <c r="K161" s="18">
        <f>H161/6*((2*D161+F161)*E161+(2*F161+D161)*G161)+D161*E161*I161</f>
        <v>0</v>
      </c>
      <c r="L161" s="18">
        <f>(E161+G161)*((E161/2-G161/2)^2+H161^2)^(1/2)+(D161+F161)*((D161/2-F161/2)^2+H161^2)^(1/2)+(D161+E161)*2*I161</f>
        <v>0</v>
      </c>
      <c r="M161" s="18">
        <f>(D161+0.6)*(E161+0.6)*J161</f>
        <v>0</v>
      </c>
      <c r="N161" s="18">
        <f>M161-K161-P161</f>
        <v>0</v>
      </c>
      <c r="O161" s="18">
        <f>(M161*1.3)-K161-P161</f>
        <v>0</v>
      </c>
      <c r="P161" s="18">
        <f>(D161+0.2)*(E161+0.2)*C161*$P$7</f>
        <v>0</v>
      </c>
    </row>
    <row r="162" spans="2:16" x14ac:dyDescent="0.3">
      <c r="B162" s="16"/>
      <c r="C162" s="59"/>
      <c r="D162" s="16"/>
      <c r="E162" s="16"/>
      <c r="F162" s="16"/>
      <c r="G162" s="16"/>
      <c r="H162" s="16"/>
      <c r="I162" s="16"/>
      <c r="J162" s="16"/>
      <c r="K162" s="18">
        <f>H162/6*((2*D162+F162)*E162+(2*F162+D162)*G162)+D162*E162*I162</f>
        <v>0</v>
      </c>
      <c r="L162" s="18">
        <f>(E162+G162)*((E162/2-G162/2)^2+H162^2)^(1/2)+(D162+F162)*((D162/2-F162/2)^2+H162^2)^(1/2)+(D162+E162)*2*I162</f>
        <v>0</v>
      </c>
      <c r="M162" s="18">
        <f>(D162+0.6)*(E162+0.6)*J162</f>
        <v>0</v>
      </c>
      <c r="N162" s="18">
        <f>M162-K162-P162</f>
        <v>0</v>
      </c>
      <c r="O162" s="18">
        <f>(M162*1.3)-K162-P162</f>
        <v>0</v>
      </c>
      <c r="P162" s="18">
        <f>(D162+0.2)*(E162+0.2)*C162*$P$7</f>
        <v>0</v>
      </c>
    </row>
    <row r="163" spans="2:16" x14ac:dyDescent="0.3">
      <c r="B163" s="16"/>
      <c r="C163" s="59"/>
      <c r="D163" s="16"/>
      <c r="E163" s="16"/>
      <c r="F163" s="16"/>
      <c r="G163" s="16"/>
      <c r="H163" s="16"/>
      <c r="I163" s="16"/>
      <c r="J163" s="16"/>
      <c r="K163" s="18">
        <f>H163/6*((2*D163+F163)*E163+(2*F163+D163)*G163)+D163*E163*I163</f>
        <v>0</v>
      </c>
      <c r="L163" s="18">
        <f>(E163+G163)*((E163/2-G163/2)^2+H163^2)^(1/2)+(D163+F163)*((D163/2-F163/2)^2+H163^2)^(1/2)+(D163+E163)*2*I163</f>
        <v>0</v>
      </c>
      <c r="M163" s="18">
        <f>(D163+0.6)*(E163+0.6)*J163</f>
        <v>0</v>
      </c>
      <c r="N163" s="18">
        <f>M163-K163-P163</f>
        <v>0</v>
      </c>
      <c r="O163" s="18">
        <f>(M163*1.3)-K163-P163</f>
        <v>0</v>
      </c>
      <c r="P163" s="18">
        <f>(D163+0.2)*(E163+0.2)*C163*$P$7</f>
        <v>0</v>
      </c>
    </row>
    <row r="164" spans="2:16" x14ac:dyDescent="0.3">
      <c r="B164" s="16"/>
      <c r="C164" s="59"/>
      <c r="D164" s="16"/>
      <c r="E164" s="16"/>
      <c r="F164" s="16"/>
      <c r="G164" s="16"/>
      <c r="H164" s="16"/>
      <c r="I164" s="16"/>
      <c r="J164" s="16"/>
      <c r="K164" s="18">
        <f>H164/6*((2*D164+F164)*E164+(2*F164+D164)*G164)+D164*E164*I164</f>
        <v>0</v>
      </c>
      <c r="L164" s="18">
        <f>(E164+G164)*((E164/2-G164/2)^2+H164^2)^(1/2)+(D164+F164)*((D164/2-F164/2)^2+H164^2)^(1/2)+(D164+E164)*2*I164</f>
        <v>0</v>
      </c>
      <c r="M164" s="18">
        <f>(D164+0.6)*(E164+0.6)*J164</f>
        <v>0</v>
      </c>
      <c r="N164" s="18">
        <f>M164-K164-P164</f>
        <v>0</v>
      </c>
      <c r="O164" s="18">
        <f>(M164*1.3)-K164-P164</f>
        <v>0</v>
      </c>
      <c r="P164" s="18">
        <f>(D164+0.2)*(E164+0.2)*C164*$P$7</f>
        <v>0</v>
      </c>
    </row>
    <row r="165" spans="2:16" x14ac:dyDescent="0.3">
      <c r="B165" s="16"/>
      <c r="C165" s="59"/>
      <c r="D165" s="16"/>
      <c r="E165" s="16"/>
      <c r="F165" s="16"/>
      <c r="G165" s="16"/>
      <c r="H165" s="16"/>
      <c r="I165" s="16"/>
      <c r="J165" s="16"/>
      <c r="K165" s="18">
        <f>H165/6*((2*D165+F165)*E165+(2*F165+D165)*G165)+D165*E165*I165</f>
        <v>0</v>
      </c>
      <c r="L165" s="18">
        <f>(E165+G165)*((E165/2-G165/2)^2+H165^2)^(1/2)+(D165+F165)*((D165/2-F165/2)^2+H165^2)^(1/2)+(D165+E165)*2*I165</f>
        <v>0</v>
      </c>
      <c r="M165" s="18">
        <f>(D165+0.6)*(E165+0.6)*J165</f>
        <v>0</v>
      </c>
      <c r="N165" s="18">
        <f>M165-K165-P165</f>
        <v>0</v>
      </c>
      <c r="O165" s="18">
        <f>(M165*1.3)-K165-P165</f>
        <v>0</v>
      </c>
      <c r="P165" s="18">
        <f>(D165+0.2)*(E165+0.2)*C165*$P$7</f>
        <v>0</v>
      </c>
    </row>
    <row r="166" spans="2:16" x14ac:dyDescent="0.3">
      <c r="B166" s="16"/>
      <c r="C166" s="59"/>
      <c r="D166" s="16"/>
      <c r="E166" s="16"/>
      <c r="F166" s="16"/>
      <c r="G166" s="16"/>
      <c r="H166" s="16"/>
      <c r="I166" s="16"/>
      <c r="J166" s="16"/>
      <c r="K166" s="18">
        <f>H166/6*((2*D166+F166)*E166+(2*F166+D166)*G166)+D166*E166*I166</f>
        <v>0</v>
      </c>
      <c r="L166" s="18">
        <f>(E166+G166)*((E166/2-G166/2)^2+H166^2)^(1/2)+(D166+F166)*((D166/2-F166/2)^2+H166^2)^(1/2)+(D166+E166)*2*I166</f>
        <v>0</v>
      </c>
      <c r="M166" s="18">
        <f>(D166+0.6)*(E166+0.6)*J166</f>
        <v>0</v>
      </c>
      <c r="N166" s="18">
        <f>M166-K166-P166</f>
        <v>0</v>
      </c>
      <c r="O166" s="18">
        <f>(M166*1.3)-K166-P166</f>
        <v>0</v>
      </c>
      <c r="P166" s="18">
        <f>(D166+0.2)*(E166+0.2)*C166*$P$7</f>
        <v>0</v>
      </c>
    </row>
    <row r="167" spans="2:16" x14ac:dyDescent="0.3">
      <c r="B167" s="16"/>
      <c r="C167" s="59"/>
      <c r="D167" s="16"/>
      <c r="E167" s="16"/>
      <c r="F167" s="16"/>
      <c r="G167" s="16"/>
      <c r="H167" s="16"/>
      <c r="I167" s="16"/>
      <c r="J167" s="16"/>
      <c r="K167" s="18">
        <f>H167/6*((2*D167+F167)*E167+(2*F167+D167)*G167)+D167*E167*I167</f>
        <v>0</v>
      </c>
      <c r="L167" s="18">
        <f>(E167+G167)*((E167/2-G167/2)^2+H167^2)^(1/2)+(D167+F167)*((D167/2-F167/2)^2+H167^2)^(1/2)+(D167+E167)*2*I167</f>
        <v>0</v>
      </c>
      <c r="M167" s="18">
        <f>(D167+0.6)*(E167+0.6)*J167</f>
        <v>0</v>
      </c>
      <c r="N167" s="18">
        <f>M167-K167-P167</f>
        <v>0</v>
      </c>
      <c r="O167" s="18">
        <f>(M167*1.3)-K167-P167</f>
        <v>0</v>
      </c>
      <c r="P167" s="18">
        <f>(D167+0.2)*(E167+0.2)*C167*$P$7</f>
        <v>0</v>
      </c>
    </row>
    <row r="168" spans="2:16" x14ac:dyDescent="0.3">
      <c r="B168" s="16"/>
      <c r="C168" s="59"/>
      <c r="D168" s="16"/>
      <c r="E168" s="16"/>
      <c r="F168" s="16"/>
      <c r="G168" s="16"/>
      <c r="H168" s="16"/>
      <c r="I168" s="16"/>
      <c r="J168" s="16"/>
      <c r="K168" s="18">
        <f>H168/6*((2*D168+F168)*E168+(2*F168+D168)*G168)+D168*E168*I168</f>
        <v>0</v>
      </c>
      <c r="L168" s="18">
        <f>(E168+G168)*((E168/2-G168/2)^2+H168^2)^(1/2)+(D168+F168)*((D168/2-F168/2)^2+H168^2)^(1/2)+(D168+E168)*2*I168</f>
        <v>0</v>
      </c>
      <c r="M168" s="18">
        <f>(D168+0.6)*(E168+0.6)*J168</f>
        <v>0</v>
      </c>
      <c r="N168" s="18">
        <f>M168-K168-P168</f>
        <v>0</v>
      </c>
      <c r="O168" s="18">
        <f>(M168*1.3)-K168-P168</f>
        <v>0</v>
      </c>
      <c r="P168" s="18">
        <f>(D168+0.2)*(E168+0.2)*C168*$P$7</f>
        <v>0</v>
      </c>
    </row>
    <row r="169" spans="2:16" x14ac:dyDescent="0.3">
      <c r="B169" s="16"/>
      <c r="C169" s="59"/>
      <c r="D169" s="16"/>
      <c r="E169" s="16"/>
      <c r="F169" s="16"/>
      <c r="G169" s="16"/>
      <c r="H169" s="16"/>
      <c r="I169" s="16"/>
      <c r="J169" s="16"/>
      <c r="K169" s="18">
        <f>H169/6*((2*D169+F169)*E169+(2*F169+D169)*G169)+D169*E169*I169</f>
        <v>0</v>
      </c>
      <c r="L169" s="18">
        <f>(E169+G169)*((E169/2-G169/2)^2+H169^2)^(1/2)+(D169+F169)*((D169/2-F169/2)^2+H169^2)^(1/2)+(D169+E169)*2*I169</f>
        <v>0</v>
      </c>
      <c r="M169" s="18">
        <f>(D169+0.6)*(E169+0.6)*J169</f>
        <v>0</v>
      </c>
      <c r="N169" s="18">
        <f>M169-K169-P169</f>
        <v>0</v>
      </c>
      <c r="O169" s="18">
        <f>(M169*1.3)-K169-P169</f>
        <v>0</v>
      </c>
      <c r="P169" s="18">
        <f>(D169+0.2)*(E169+0.2)*C169*$P$7</f>
        <v>0</v>
      </c>
    </row>
    <row r="170" spans="2:16" x14ac:dyDescent="0.3">
      <c r="B170" s="16"/>
      <c r="C170" s="59"/>
      <c r="D170" s="16"/>
      <c r="E170" s="16"/>
      <c r="F170" s="16"/>
      <c r="G170" s="16"/>
      <c r="H170" s="16"/>
      <c r="I170" s="16"/>
      <c r="J170" s="16"/>
      <c r="K170" s="18">
        <f>H170/6*((2*D170+F170)*E170+(2*F170+D170)*G170)+D170*E170*I170</f>
        <v>0</v>
      </c>
      <c r="L170" s="18">
        <f>(E170+G170)*((E170/2-G170/2)^2+H170^2)^(1/2)+(D170+F170)*((D170/2-F170/2)^2+H170^2)^(1/2)+(D170+E170)*2*I170</f>
        <v>0</v>
      </c>
      <c r="M170" s="18">
        <f>(D170+0.6)*(E170+0.6)*J170</f>
        <v>0</v>
      </c>
      <c r="N170" s="18">
        <f>M170-K170-P170</f>
        <v>0</v>
      </c>
      <c r="O170" s="18">
        <f>(M170*1.3)-K170-P170</f>
        <v>0</v>
      </c>
      <c r="P170" s="18">
        <f>(D170+0.2)*(E170+0.2)*C170*$P$7</f>
        <v>0</v>
      </c>
    </row>
    <row r="171" spans="2:16" x14ac:dyDescent="0.3">
      <c r="B171" s="16"/>
      <c r="C171" s="59"/>
      <c r="D171" s="16"/>
      <c r="E171" s="16"/>
      <c r="F171" s="16"/>
      <c r="G171" s="16"/>
      <c r="H171" s="16"/>
      <c r="I171" s="16"/>
      <c r="J171" s="16"/>
      <c r="K171" s="18">
        <f>H171/6*((2*D171+F171)*E171+(2*F171+D171)*G171)+D171*E171*I171</f>
        <v>0</v>
      </c>
      <c r="L171" s="18">
        <f>(E171+G171)*((E171/2-G171/2)^2+H171^2)^(1/2)+(D171+F171)*((D171/2-F171/2)^2+H171^2)^(1/2)+(D171+E171)*2*I171</f>
        <v>0</v>
      </c>
      <c r="M171" s="18">
        <f>(D171+0.6)*(E171+0.6)*J171</f>
        <v>0</v>
      </c>
      <c r="N171" s="18">
        <f>M171-K171-P171</f>
        <v>0</v>
      </c>
      <c r="O171" s="18">
        <f>(M171*1.3)-K171-P171</f>
        <v>0</v>
      </c>
      <c r="P171" s="18">
        <f>(D171+0.2)*(E171+0.2)*C171*$P$7</f>
        <v>0</v>
      </c>
    </row>
    <row r="172" spans="2:16" x14ac:dyDescent="0.3">
      <c r="B172" s="16"/>
      <c r="C172" s="59"/>
      <c r="D172" s="16"/>
      <c r="E172" s="16"/>
      <c r="F172" s="16"/>
      <c r="G172" s="16"/>
      <c r="H172" s="16"/>
      <c r="I172" s="16"/>
      <c r="J172" s="16"/>
      <c r="K172" s="18">
        <f>H172/6*((2*D172+F172)*E172+(2*F172+D172)*G172)+D172*E172*I172</f>
        <v>0</v>
      </c>
      <c r="L172" s="18">
        <f>(E172+G172)*((E172/2-G172/2)^2+H172^2)^(1/2)+(D172+F172)*((D172/2-F172/2)^2+H172^2)^(1/2)+(D172+E172)*2*I172</f>
        <v>0</v>
      </c>
      <c r="M172" s="18">
        <f>(D172+0.6)*(E172+0.6)*J172</f>
        <v>0</v>
      </c>
      <c r="N172" s="18">
        <f>M172-K172-P172</f>
        <v>0</v>
      </c>
      <c r="O172" s="18">
        <f>(M172*1.3)-K172-P172</f>
        <v>0</v>
      </c>
      <c r="P172" s="18">
        <f>(D172+0.2)*(E172+0.2)*C172*$P$7</f>
        <v>0</v>
      </c>
    </row>
    <row r="173" spans="2:16" x14ac:dyDescent="0.3">
      <c r="B173" s="16"/>
      <c r="C173" s="59"/>
      <c r="D173" s="16"/>
      <c r="E173" s="16"/>
      <c r="F173" s="16"/>
      <c r="G173" s="16"/>
      <c r="H173" s="16"/>
      <c r="I173" s="16"/>
      <c r="J173" s="16"/>
      <c r="K173" s="18">
        <f>H173/6*((2*D173+F173)*E173+(2*F173+D173)*G173)+D173*E173*I173</f>
        <v>0</v>
      </c>
      <c r="L173" s="18">
        <f>(E173+G173)*((E173/2-G173/2)^2+H173^2)^(1/2)+(D173+F173)*((D173/2-F173/2)^2+H173^2)^(1/2)+(D173+E173)*2*I173</f>
        <v>0</v>
      </c>
      <c r="M173" s="18">
        <f>(D173+0.6)*(E173+0.6)*J173</f>
        <v>0</v>
      </c>
      <c r="N173" s="18">
        <f>M173-K173-P173</f>
        <v>0</v>
      </c>
      <c r="O173" s="18">
        <f>(M173*1.3)-K173-P173</f>
        <v>0</v>
      </c>
      <c r="P173" s="18">
        <f>(D173+0.2)*(E173+0.2)*C173*$P$7</f>
        <v>0</v>
      </c>
    </row>
    <row r="174" spans="2:16" x14ac:dyDescent="0.3">
      <c r="B174" s="16"/>
      <c r="C174" s="59"/>
      <c r="D174" s="16"/>
      <c r="E174" s="16"/>
      <c r="F174" s="16"/>
      <c r="G174" s="16"/>
      <c r="H174" s="16"/>
      <c r="I174" s="16"/>
      <c r="J174" s="16"/>
      <c r="K174" s="18">
        <f>H174/6*((2*D174+F174)*E174+(2*F174+D174)*G174)+D174*E174*I174</f>
        <v>0</v>
      </c>
      <c r="L174" s="18">
        <f>(E174+G174)*((E174/2-G174/2)^2+H174^2)^(1/2)+(D174+F174)*((D174/2-F174/2)^2+H174^2)^(1/2)+(D174+E174)*2*I174</f>
        <v>0</v>
      </c>
      <c r="M174" s="18">
        <f>(D174+0.6)*(E174+0.6)*J174</f>
        <v>0</v>
      </c>
      <c r="N174" s="18">
        <f>M174-K174-P174</f>
        <v>0</v>
      </c>
      <c r="O174" s="18">
        <f>(M174*1.3)-K174-P174</f>
        <v>0</v>
      </c>
      <c r="P174" s="18">
        <f>(D174+0.2)*(E174+0.2)*C174*$P$7</f>
        <v>0</v>
      </c>
    </row>
    <row r="175" spans="2:16" x14ac:dyDescent="0.3">
      <c r="B175" s="16"/>
      <c r="C175" s="59"/>
      <c r="D175" s="16"/>
      <c r="E175" s="16"/>
      <c r="F175" s="16"/>
      <c r="G175" s="16"/>
      <c r="H175" s="16"/>
      <c r="I175" s="16"/>
      <c r="J175" s="16"/>
      <c r="K175" s="18">
        <f>H175/6*((2*D175+F175)*E175+(2*F175+D175)*G175)+D175*E175*I175</f>
        <v>0</v>
      </c>
      <c r="L175" s="18">
        <f>(E175+G175)*((E175/2-G175/2)^2+H175^2)^(1/2)+(D175+F175)*((D175/2-F175/2)^2+H175^2)^(1/2)+(D175+E175)*2*I175</f>
        <v>0</v>
      </c>
      <c r="M175" s="18">
        <f>(D175+0.6)*(E175+0.6)*J175</f>
        <v>0</v>
      </c>
      <c r="N175" s="18">
        <f>M175-K175-P175</f>
        <v>0</v>
      </c>
      <c r="O175" s="18">
        <f>(M175*1.3)-K175-P175</f>
        <v>0</v>
      </c>
      <c r="P175" s="18">
        <f>(D175+0.2)*(E175+0.2)*C175*$P$7</f>
        <v>0</v>
      </c>
    </row>
    <row r="176" spans="2:16" x14ac:dyDescent="0.3">
      <c r="B176" s="16"/>
      <c r="C176" s="59"/>
      <c r="D176" s="16"/>
      <c r="E176" s="16"/>
      <c r="F176" s="16"/>
      <c r="G176" s="16"/>
      <c r="H176" s="16"/>
      <c r="I176" s="16"/>
      <c r="J176" s="16"/>
      <c r="K176" s="18">
        <f>H176/6*((2*D176+F176)*E176+(2*F176+D176)*G176)+D176*E176*I176</f>
        <v>0</v>
      </c>
      <c r="L176" s="18">
        <f>(E176+G176)*((E176/2-G176/2)^2+H176^2)^(1/2)+(D176+F176)*((D176/2-F176/2)^2+H176^2)^(1/2)+(D176+E176)*2*I176</f>
        <v>0</v>
      </c>
      <c r="M176" s="18">
        <f>(D176+0.6)*(E176+0.6)*J176</f>
        <v>0</v>
      </c>
      <c r="N176" s="18">
        <f>M176-K176-P176</f>
        <v>0</v>
      </c>
      <c r="O176" s="18">
        <f>(M176*1.3)-K176-P176</f>
        <v>0</v>
      </c>
      <c r="P176" s="18">
        <f>(D176+0.2)*(E176+0.2)*C176*$P$7</f>
        <v>0</v>
      </c>
    </row>
    <row r="177" spans="2:16" x14ac:dyDescent="0.3">
      <c r="B177" s="16"/>
      <c r="C177" s="59"/>
      <c r="D177" s="16"/>
      <c r="E177" s="16"/>
      <c r="F177" s="16"/>
      <c r="G177" s="16"/>
      <c r="H177" s="16"/>
      <c r="I177" s="16"/>
      <c r="J177" s="16"/>
      <c r="K177" s="18">
        <f>H177/6*((2*D177+F177)*E177+(2*F177+D177)*G177)+D177*E177*I177</f>
        <v>0</v>
      </c>
      <c r="L177" s="18">
        <f>(E177+G177)*((E177/2-G177/2)^2+H177^2)^(1/2)+(D177+F177)*((D177/2-F177/2)^2+H177^2)^(1/2)+(D177+E177)*2*I177</f>
        <v>0</v>
      </c>
      <c r="M177" s="18">
        <f>(D177+0.6)*(E177+0.6)*J177</f>
        <v>0</v>
      </c>
      <c r="N177" s="18">
        <f>M177-K177-P177</f>
        <v>0</v>
      </c>
      <c r="O177" s="18">
        <f>(M177*1.3)-K177-P177</f>
        <v>0</v>
      </c>
      <c r="P177" s="18">
        <f>(D177+0.2)*(E177+0.2)*C177*$P$7</f>
        <v>0</v>
      </c>
    </row>
    <row r="178" spans="2:16" x14ac:dyDescent="0.3">
      <c r="B178" s="16"/>
      <c r="C178" s="59"/>
      <c r="D178" s="16"/>
      <c r="E178" s="16"/>
      <c r="F178" s="16"/>
      <c r="G178" s="16"/>
      <c r="H178" s="16"/>
      <c r="I178" s="16"/>
      <c r="J178" s="16"/>
      <c r="K178" s="18">
        <f>H178/6*((2*D178+F178)*E178+(2*F178+D178)*G178)+D178*E178*I178</f>
        <v>0</v>
      </c>
      <c r="L178" s="18">
        <f>(E178+G178)*((E178/2-G178/2)^2+H178^2)^(1/2)+(D178+F178)*((D178/2-F178/2)^2+H178^2)^(1/2)+(D178+E178)*2*I178</f>
        <v>0</v>
      </c>
      <c r="M178" s="18">
        <f>(D178+0.6)*(E178+0.6)*J178</f>
        <v>0</v>
      </c>
      <c r="N178" s="18">
        <f>M178-K178-P178</f>
        <v>0</v>
      </c>
      <c r="O178" s="18">
        <f>(M178*1.3)-K178-P178</f>
        <v>0</v>
      </c>
      <c r="P178" s="18">
        <f>(D178+0.2)*(E178+0.2)*C178*$P$7</f>
        <v>0</v>
      </c>
    </row>
    <row r="179" spans="2:16" x14ac:dyDescent="0.3">
      <c r="B179" s="16"/>
      <c r="C179" s="59"/>
      <c r="D179" s="16"/>
      <c r="E179" s="16"/>
      <c r="F179" s="16"/>
      <c r="G179" s="16"/>
      <c r="H179" s="16"/>
      <c r="I179" s="16"/>
      <c r="J179" s="16"/>
      <c r="K179" s="18">
        <f>H179/6*((2*D179+F179)*E179+(2*F179+D179)*G179)+D179*E179*I179</f>
        <v>0</v>
      </c>
      <c r="L179" s="18">
        <f>(E179+G179)*((E179/2-G179/2)^2+H179^2)^(1/2)+(D179+F179)*((D179/2-F179/2)^2+H179^2)^(1/2)+(D179+E179)*2*I179</f>
        <v>0</v>
      </c>
      <c r="M179" s="18">
        <f>(D179+0.6)*(E179+0.6)*J179</f>
        <v>0</v>
      </c>
      <c r="N179" s="18">
        <f>M179-K179-P179</f>
        <v>0</v>
      </c>
      <c r="O179" s="18">
        <f>(M179*1.3)-K179-P179</f>
        <v>0</v>
      </c>
      <c r="P179" s="18">
        <f>(D179+0.2)*(E179+0.2)*C179*$P$7</f>
        <v>0</v>
      </c>
    </row>
    <row r="180" spans="2:16" x14ac:dyDescent="0.3">
      <c r="B180" s="16"/>
      <c r="C180" s="59"/>
      <c r="D180" s="16"/>
      <c r="E180" s="16"/>
      <c r="F180" s="16"/>
      <c r="G180" s="16"/>
      <c r="H180" s="16"/>
      <c r="I180" s="16"/>
      <c r="J180" s="16"/>
      <c r="K180" s="18">
        <f>H180/6*((2*D180+F180)*E180+(2*F180+D180)*G180)+D180*E180*I180</f>
        <v>0</v>
      </c>
      <c r="L180" s="18">
        <f>(E180+G180)*((E180/2-G180/2)^2+H180^2)^(1/2)+(D180+F180)*((D180/2-F180/2)^2+H180^2)^(1/2)+(D180+E180)*2*I180</f>
        <v>0</v>
      </c>
      <c r="M180" s="18">
        <f>(D180+0.6)*(E180+0.6)*J180</f>
        <v>0</v>
      </c>
      <c r="N180" s="18">
        <f>M180-K180-P180</f>
        <v>0</v>
      </c>
      <c r="O180" s="18">
        <f>(M180*1.3)-K180-P180</f>
        <v>0</v>
      </c>
      <c r="P180" s="18">
        <f>(D180+0.2)*(E180+0.2)*C180*$P$7</f>
        <v>0</v>
      </c>
    </row>
    <row r="181" spans="2:16" x14ac:dyDescent="0.3">
      <c r="B181" s="16"/>
      <c r="C181" s="59"/>
      <c r="D181" s="16"/>
      <c r="E181" s="16"/>
      <c r="F181" s="16"/>
      <c r="G181" s="16"/>
      <c r="H181" s="16"/>
      <c r="I181" s="16"/>
      <c r="J181" s="16"/>
      <c r="K181" s="18">
        <f>H181/6*((2*D181+F181)*E181+(2*F181+D181)*G181)+D181*E181*I181</f>
        <v>0</v>
      </c>
      <c r="L181" s="18">
        <f>(E181+G181)*((E181/2-G181/2)^2+H181^2)^(1/2)+(D181+F181)*((D181/2-F181/2)^2+H181^2)^(1/2)+(D181+E181)*2*I181</f>
        <v>0</v>
      </c>
      <c r="M181" s="18">
        <f>(D181+0.6)*(E181+0.6)*J181</f>
        <v>0</v>
      </c>
      <c r="N181" s="18">
        <f>M181-K181-P181</f>
        <v>0</v>
      </c>
      <c r="O181" s="18">
        <f>(M181*1.3)-K181-P181</f>
        <v>0</v>
      </c>
      <c r="P181" s="18">
        <f>(D181+0.2)*(E181+0.2)*C181*$P$7</f>
        <v>0</v>
      </c>
    </row>
    <row r="182" spans="2:16" x14ac:dyDescent="0.3">
      <c r="B182" s="16"/>
      <c r="C182" s="59"/>
      <c r="D182" s="16"/>
      <c r="E182" s="16"/>
      <c r="F182" s="16"/>
      <c r="G182" s="16"/>
      <c r="H182" s="16"/>
      <c r="I182" s="16"/>
      <c r="J182" s="16"/>
      <c r="K182" s="18">
        <f>H182/6*((2*D182+F182)*E182+(2*F182+D182)*G182)+D182*E182*I182</f>
        <v>0</v>
      </c>
      <c r="L182" s="18">
        <f>(E182+G182)*((E182/2-G182/2)^2+H182^2)^(1/2)+(D182+F182)*((D182/2-F182/2)^2+H182^2)^(1/2)+(D182+E182)*2*I182</f>
        <v>0</v>
      </c>
      <c r="M182" s="18">
        <f>(D182+0.6)*(E182+0.6)*J182</f>
        <v>0</v>
      </c>
      <c r="N182" s="18">
        <f>M182-K182-P182</f>
        <v>0</v>
      </c>
      <c r="O182" s="18">
        <f>(M182*1.3)-K182-P182</f>
        <v>0</v>
      </c>
      <c r="P182" s="18">
        <f>(D182+0.2)*(E182+0.2)*C182*$P$7</f>
        <v>0</v>
      </c>
    </row>
    <row r="183" spans="2:16" x14ac:dyDescent="0.3">
      <c r="B183" s="16"/>
      <c r="C183" s="59"/>
      <c r="D183" s="16"/>
      <c r="E183" s="16"/>
      <c r="F183" s="16"/>
      <c r="G183" s="16"/>
      <c r="H183" s="16"/>
      <c r="I183" s="16"/>
      <c r="J183" s="16"/>
      <c r="K183" s="18">
        <f>H183/6*((2*D183+F183)*E183+(2*F183+D183)*G183)+D183*E183*I183</f>
        <v>0</v>
      </c>
      <c r="L183" s="18">
        <f>(E183+G183)*((E183/2-G183/2)^2+H183^2)^(1/2)+(D183+F183)*((D183/2-F183/2)^2+H183^2)^(1/2)+(D183+E183)*2*I183</f>
        <v>0</v>
      </c>
      <c r="M183" s="18">
        <f>(D183+0.6)*(E183+0.6)*J183</f>
        <v>0</v>
      </c>
      <c r="N183" s="18">
        <f>M183-K183-P183</f>
        <v>0</v>
      </c>
      <c r="O183" s="18">
        <f>(M183*1.3)-K183-P183</f>
        <v>0</v>
      </c>
      <c r="P183" s="18">
        <f>(D183+0.2)*(E183+0.2)*C183*$P$7</f>
        <v>0</v>
      </c>
    </row>
    <row r="184" spans="2:16" x14ac:dyDescent="0.3">
      <c r="B184" s="16"/>
      <c r="C184" s="59"/>
      <c r="D184" s="16"/>
      <c r="E184" s="16"/>
      <c r="F184" s="16"/>
      <c r="G184" s="16"/>
      <c r="H184" s="16"/>
      <c r="I184" s="16"/>
      <c r="J184" s="16"/>
      <c r="K184" s="18">
        <f>H184/6*((2*D184+F184)*E184+(2*F184+D184)*G184)+D184*E184*I184</f>
        <v>0</v>
      </c>
      <c r="L184" s="18">
        <f>(E184+G184)*((E184/2-G184/2)^2+H184^2)^(1/2)+(D184+F184)*((D184/2-F184/2)^2+H184^2)^(1/2)+(D184+E184)*2*I184</f>
        <v>0</v>
      </c>
      <c r="M184" s="18">
        <f>(D184+0.6)*(E184+0.6)*J184</f>
        <v>0</v>
      </c>
      <c r="N184" s="18">
        <f>M184-K184-P184</f>
        <v>0</v>
      </c>
      <c r="O184" s="18">
        <f>(M184*1.3)-K184-P184</f>
        <v>0</v>
      </c>
      <c r="P184" s="18">
        <f>(D184+0.2)*(E184+0.2)*C184*$P$7</f>
        <v>0</v>
      </c>
    </row>
    <row r="185" spans="2:16" x14ac:dyDescent="0.3">
      <c r="B185" s="16"/>
      <c r="C185" s="59"/>
      <c r="D185" s="16"/>
      <c r="E185" s="16"/>
      <c r="F185" s="16"/>
      <c r="G185" s="16"/>
      <c r="H185" s="16"/>
      <c r="I185" s="16"/>
      <c r="J185" s="16"/>
      <c r="K185" s="18">
        <f>H185/6*((2*D185+F185)*E185+(2*F185+D185)*G185)+D185*E185*I185</f>
        <v>0</v>
      </c>
      <c r="L185" s="18">
        <f>(E185+G185)*((E185/2-G185/2)^2+H185^2)^(1/2)+(D185+F185)*((D185/2-F185/2)^2+H185^2)^(1/2)+(D185+E185)*2*I185</f>
        <v>0</v>
      </c>
      <c r="M185" s="18">
        <f>(D185+0.6)*(E185+0.6)*J185</f>
        <v>0</v>
      </c>
      <c r="N185" s="18">
        <f>M185-K185-P185</f>
        <v>0</v>
      </c>
      <c r="O185" s="18">
        <f>(M185*1.3)-K185-P185</f>
        <v>0</v>
      </c>
      <c r="P185" s="18">
        <f>(D185+0.2)*(E185+0.2)*C185*$P$7</f>
        <v>0</v>
      </c>
    </row>
    <row r="186" spans="2:16" x14ac:dyDescent="0.3">
      <c r="B186" s="16"/>
      <c r="C186" s="59"/>
      <c r="D186" s="16"/>
      <c r="E186" s="16"/>
      <c r="F186" s="16"/>
      <c r="G186" s="16"/>
      <c r="H186" s="16"/>
      <c r="I186" s="16"/>
      <c r="J186" s="16"/>
      <c r="K186" s="18">
        <f>H186/6*((2*D186+F186)*E186+(2*F186+D186)*G186)+D186*E186*I186</f>
        <v>0</v>
      </c>
      <c r="L186" s="18">
        <f>(E186+G186)*((E186/2-G186/2)^2+H186^2)^(1/2)+(D186+F186)*((D186/2-F186/2)^2+H186^2)^(1/2)+(D186+E186)*2*I186</f>
        <v>0</v>
      </c>
      <c r="M186" s="18">
        <f>(D186+0.6)*(E186+0.6)*J186</f>
        <v>0</v>
      </c>
      <c r="N186" s="18">
        <f>M186-K186-P186</f>
        <v>0</v>
      </c>
      <c r="O186" s="18">
        <f>(M186*1.3)-K186-P186</f>
        <v>0</v>
      </c>
      <c r="P186" s="18">
        <f>(D186+0.2)*(E186+0.2)*C186*$P$7</f>
        <v>0</v>
      </c>
    </row>
    <row r="187" spans="2:16" x14ac:dyDescent="0.3">
      <c r="B187" s="16"/>
      <c r="C187" s="59"/>
      <c r="D187" s="16"/>
      <c r="E187" s="16"/>
      <c r="F187" s="16"/>
      <c r="G187" s="16"/>
      <c r="H187" s="16"/>
      <c r="I187" s="16"/>
      <c r="J187" s="16"/>
      <c r="K187" s="18">
        <f>H187/6*((2*D187+F187)*E187+(2*F187+D187)*G187)+D187*E187*I187</f>
        <v>0</v>
      </c>
      <c r="L187" s="18">
        <f>(E187+G187)*((E187/2-G187/2)^2+H187^2)^(1/2)+(D187+F187)*((D187/2-F187/2)^2+H187^2)^(1/2)+(D187+E187)*2*I187</f>
        <v>0</v>
      </c>
      <c r="M187" s="18">
        <f>(D187+0.6)*(E187+0.6)*J187</f>
        <v>0</v>
      </c>
      <c r="N187" s="18">
        <f>M187-K187-P187</f>
        <v>0</v>
      </c>
      <c r="O187" s="18">
        <f>(M187*1.3)-K187-P187</f>
        <v>0</v>
      </c>
      <c r="P187" s="18">
        <f>(D187+0.2)*(E187+0.2)*C187*$P$7</f>
        <v>0</v>
      </c>
    </row>
    <row r="188" spans="2:16" x14ac:dyDescent="0.3">
      <c r="B188" s="16"/>
      <c r="C188" s="59"/>
      <c r="D188" s="16"/>
      <c r="E188" s="16"/>
      <c r="F188" s="16"/>
      <c r="G188" s="16"/>
      <c r="H188" s="16"/>
      <c r="I188" s="16"/>
      <c r="J188" s="16"/>
      <c r="K188" s="18">
        <f>H188/6*((2*D188+F188)*E188+(2*F188+D188)*G188)+D188*E188*I188</f>
        <v>0</v>
      </c>
      <c r="L188" s="18">
        <f>(E188+G188)*((E188/2-G188/2)^2+H188^2)^(1/2)+(D188+F188)*((D188/2-F188/2)^2+H188^2)^(1/2)+(D188+E188)*2*I188</f>
        <v>0</v>
      </c>
      <c r="M188" s="18">
        <f>(D188+0.6)*(E188+0.6)*J188</f>
        <v>0</v>
      </c>
      <c r="N188" s="18">
        <f>M188-K188-P188</f>
        <v>0</v>
      </c>
      <c r="O188" s="18">
        <f>(M188*1.3)-K188-P188</f>
        <v>0</v>
      </c>
      <c r="P188" s="18">
        <f>(D188+0.2)*(E188+0.2)*C188*$P$7</f>
        <v>0</v>
      </c>
    </row>
    <row r="189" spans="2:16" x14ac:dyDescent="0.3">
      <c r="B189" s="16"/>
      <c r="C189" s="59"/>
      <c r="D189" s="16"/>
      <c r="E189" s="16"/>
      <c r="F189" s="16"/>
      <c r="G189" s="16"/>
      <c r="H189" s="16"/>
      <c r="I189" s="16"/>
      <c r="J189" s="16"/>
      <c r="K189" s="18">
        <f>H189/6*((2*D189+F189)*E189+(2*F189+D189)*G189)+D189*E189*I189</f>
        <v>0</v>
      </c>
      <c r="L189" s="18">
        <f>(E189+G189)*((E189/2-G189/2)^2+H189^2)^(1/2)+(D189+F189)*((D189/2-F189/2)^2+H189^2)^(1/2)+(D189+E189)*2*I189</f>
        <v>0</v>
      </c>
      <c r="M189" s="18">
        <f>(D189+0.6)*(E189+0.6)*J189</f>
        <v>0</v>
      </c>
      <c r="N189" s="18">
        <f>M189-K189-P189</f>
        <v>0</v>
      </c>
      <c r="O189" s="18">
        <f>(M189*1.3)-K189-P189</f>
        <v>0</v>
      </c>
      <c r="P189" s="18">
        <f>(D189+0.2)*(E189+0.2)*C189*$P$7</f>
        <v>0</v>
      </c>
    </row>
    <row r="190" spans="2:16" x14ac:dyDescent="0.3">
      <c r="B190" s="16"/>
      <c r="C190" s="59"/>
      <c r="D190" s="16"/>
      <c r="E190" s="16"/>
      <c r="F190" s="16"/>
      <c r="G190" s="16"/>
      <c r="H190" s="16"/>
      <c r="I190" s="16"/>
      <c r="J190" s="16"/>
      <c r="K190" s="18">
        <f>H190/6*((2*D190+F190)*E190+(2*F190+D190)*G190)+D190*E190*I190</f>
        <v>0</v>
      </c>
      <c r="L190" s="18">
        <f>(E190+G190)*((E190/2-G190/2)^2+H190^2)^(1/2)+(D190+F190)*((D190/2-F190/2)^2+H190^2)^(1/2)+(D190+E190)*2*I190</f>
        <v>0</v>
      </c>
      <c r="M190" s="18">
        <f>(D190+0.6)*(E190+0.6)*J190</f>
        <v>0</v>
      </c>
      <c r="N190" s="18">
        <f>M190-K190-P190</f>
        <v>0</v>
      </c>
      <c r="O190" s="18">
        <f>(M190*1.3)-K190-P190</f>
        <v>0</v>
      </c>
      <c r="P190" s="18">
        <f>(D190+0.2)*(E190+0.2)*C190*$P$7</f>
        <v>0</v>
      </c>
    </row>
    <row r="191" spans="2:16" x14ac:dyDescent="0.3">
      <c r="B191" s="16"/>
      <c r="C191" s="59"/>
      <c r="D191" s="16"/>
      <c r="E191" s="16"/>
      <c r="F191" s="16"/>
      <c r="G191" s="16"/>
      <c r="H191" s="16"/>
      <c r="I191" s="16"/>
      <c r="J191" s="16"/>
      <c r="K191" s="18">
        <f>H191/6*((2*D191+F191)*E191+(2*F191+D191)*G191)+D191*E191*I191</f>
        <v>0</v>
      </c>
      <c r="L191" s="18">
        <f>(E191+G191)*((E191/2-G191/2)^2+H191^2)^(1/2)+(D191+F191)*((D191/2-F191/2)^2+H191^2)^(1/2)+(D191+E191)*2*I191</f>
        <v>0</v>
      </c>
      <c r="M191" s="18">
        <f>(D191+0.6)*(E191+0.6)*J191</f>
        <v>0</v>
      </c>
      <c r="N191" s="18">
        <f>M191-K191-P191</f>
        <v>0</v>
      </c>
      <c r="O191" s="18">
        <f>(M191*1.3)-K191-P191</f>
        <v>0</v>
      </c>
      <c r="P191" s="18">
        <f>(D191+0.2)*(E191+0.2)*C191*$P$7</f>
        <v>0</v>
      </c>
    </row>
    <row r="192" spans="2:16" x14ac:dyDescent="0.3">
      <c r="B192" s="16"/>
      <c r="C192" s="59"/>
      <c r="D192" s="16"/>
      <c r="E192" s="16"/>
      <c r="F192" s="16"/>
      <c r="G192" s="16"/>
      <c r="H192" s="16"/>
      <c r="I192" s="16"/>
      <c r="J192" s="16"/>
      <c r="K192" s="18">
        <f>H192/6*((2*D192+F192)*E192+(2*F192+D192)*G192)+D192*E192*I192</f>
        <v>0</v>
      </c>
      <c r="L192" s="18">
        <f>(E192+G192)*((E192/2-G192/2)^2+H192^2)^(1/2)+(D192+F192)*((D192/2-F192/2)^2+H192^2)^(1/2)+(D192+E192)*2*I192</f>
        <v>0</v>
      </c>
      <c r="M192" s="18">
        <f>(D192+0.6)*(E192+0.6)*J192</f>
        <v>0</v>
      </c>
      <c r="N192" s="18">
        <f>M192-K192-P192</f>
        <v>0</v>
      </c>
      <c r="O192" s="18">
        <f>(M192*1.3)-K192-P192</f>
        <v>0</v>
      </c>
      <c r="P192" s="18">
        <f>(D192+0.2)*(E192+0.2)*C192*$P$7</f>
        <v>0</v>
      </c>
    </row>
    <row r="193" spans="2:16" x14ac:dyDescent="0.3">
      <c r="B193" s="16"/>
      <c r="C193" s="59"/>
      <c r="D193" s="16"/>
      <c r="E193" s="16"/>
      <c r="F193" s="16"/>
      <c r="G193" s="16"/>
      <c r="H193" s="16"/>
      <c r="I193" s="16"/>
      <c r="J193" s="16"/>
      <c r="K193" s="18">
        <f>H193/6*((2*D193+F193)*E193+(2*F193+D193)*G193)+D193*E193*I193</f>
        <v>0</v>
      </c>
      <c r="L193" s="18">
        <f>(E193+G193)*((E193/2-G193/2)^2+H193^2)^(1/2)+(D193+F193)*((D193/2-F193/2)^2+H193^2)^(1/2)+(D193+E193)*2*I193</f>
        <v>0</v>
      </c>
      <c r="M193" s="18">
        <f>(D193+0.6)*(E193+0.6)*J193</f>
        <v>0</v>
      </c>
      <c r="N193" s="18">
        <f>M193-K193-P193</f>
        <v>0</v>
      </c>
      <c r="O193" s="18">
        <f>(M193*1.3)-K193-P193</f>
        <v>0</v>
      </c>
      <c r="P193" s="18">
        <f>(D193+0.2)*(E193+0.2)*C193*$P$7</f>
        <v>0</v>
      </c>
    </row>
    <row r="194" spans="2:16" x14ac:dyDescent="0.3">
      <c r="B194" s="16"/>
      <c r="C194" s="59"/>
      <c r="D194" s="16"/>
      <c r="E194" s="16"/>
      <c r="F194" s="16"/>
      <c r="G194" s="16"/>
      <c r="H194" s="16"/>
      <c r="I194" s="16"/>
      <c r="J194" s="16"/>
      <c r="K194" s="18">
        <f>H194/6*((2*D194+F194)*E194+(2*F194+D194)*G194)+D194*E194*I194</f>
        <v>0</v>
      </c>
      <c r="L194" s="18">
        <f>(E194+G194)*((E194/2-G194/2)^2+H194^2)^(1/2)+(D194+F194)*((D194/2-F194/2)^2+H194^2)^(1/2)+(D194+E194)*2*I194</f>
        <v>0</v>
      </c>
      <c r="M194" s="18">
        <f>(D194+0.6)*(E194+0.6)*J194</f>
        <v>0</v>
      </c>
      <c r="N194" s="18">
        <f>M194-K194-P194</f>
        <v>0</v>
      </c>
      <c r="O194" s="18">
        <f>(M194*1.3)-K194-P194</f>
        <v>0</v>
      </c>
      <c r="P194" s="18">
        <f>(D194+0.2)*(E194+0.2)*C194*$P$7</f>
        <v>0</v>
      </c>
    </row>
    <row r="195" spans="2:16" x14ac:dyDescent="0.3">
      <c r="B195" s="16"/>
      <c r="C195" s="59"/>
      <c r="D195" s="16"/>
      <c r="E195" s="16"/>
      <c r="F195" s="16"/>
      <c r="G195" s="16"/>
      <c r="H195" s="16"/>
      <c r="I195" s="16"/>
      <c r="J195" s="16"/>
      <c r="K195" s="18">
        <f>H195/6*((2*D195+F195)*E195+(2*F195+D195)*G195)+D195*E195*I195</f>
        <v>0</v>
      </c>
      <c r="L195" s="18">
        <f>(E195+G195)*((E195/2-G195/2)^2+H195^2)^(1/2)+(D195+F195)*((D195/2-F195/2)^2+H195^2)^(1/2)+(D195+E195)*2*I195</f>
        <v>0</v>
      </c>
      <c r="M195" s="18">
        <f>(D195+0.6)*(E195+0.6)*J195</f>
        <v>0</v>
      </c>
      <c r="N195" s="18">
        <f>M195-K195-P195</f>
        <v>0</v>
      </c>
      <c r="O195" s="18">
        <f>(M195*1.3)-K195-P195</f>
        <v>0</v>
      </c>
      <c r="P195" s="18">
        <f>(D195+0.2)*(E195+0.2)*C195*$P$7</f>
        <v>0</v>
      </c>
    </row>
    <row r="196" spans="2:16" x14ac:dyDescent="0.3">
      <c r="B196" s="16"/>
      <c r="C196" s="59"/>
      <c r="D196" s="16"/>
      <c r="E196" s="16"/>
      <c r="F196" s="16"/>
      <c r="G196" s="16"/>
      <c r="H196" s="16"/>
      <c r="I196" s="16"/>
      <c r="J196" s="16"/>
      <c r="K196" s="18">
        <f>H196/6*((2*D196+F196)*E196+(2*F196+D196)*G196)+D196*E196*I196</f>
        <v>0</v>
      </c>
      <c r="L196" s="18">
        <f>(E196+G196)*((E196/2-G196/2)^2+H196^2)^(1/2)+(D196+F196)*((D196/2-F196/2)^2+H196^2)^(1/2)+(D196+E196)*2*I196</f>
        <v>0</v>
      </c>
      <c r="M196" s="18">
        <f>(D196+0.6)*(E196+0.6)*J196</f>
        <v>0</v>
      </c>
      <c r="N196" s="18">
        <f>M196-K196-P196</f>
        <v>0</v>
      </c>
      <c r="O196" s="18">
        <f>(M196*1.3)-K196-P196</f>
        <v>0</v>
      </c>
      <c r="P196" s="18">
        <f>(D196+0.2)*(E196+0.2)*C196*$P$7</f>
        <v>0</v>
      </c>
    </row>
    <row r="197" spans="2:16" x14ac:dyDescent="0.3">
      <c r="B197" s="16"/>
      <c r="C197" s="59"/>
      <c r="D197" s="16"/>
      <c r="E197" s="16"/>
      <c r="F197" s="16"/>
      <c r="G197" s="16"/>
      <c r="H197" s="16"/>
      <c r="I197" s="16"/>
      <c r="J197" s="16"/>
      <c r="K197" s="18">
        <f>H197/6*((2*D197+F197)*E197+(2*F197+D197)*G197)+D197*E197*I197</f>
        <v>0</v>
      </c>
      <c r="L197" s="18">
        <f>(E197+G197)*((E197/2-G197/2)^2+H197^2)^(1/2)+(D197+F197)*((D197/2-F197/2)^2+H197^2)^(1/2)+(D197+E197)*2*I197</f>
        <v>0</v>
      </c>
      <c r="M197" s="18">
        <f>(D197+0.6)*(E197+0.6)*J197</f>
        <v>0</v>
      </c>
      <c r="N197" s="18">
        <f>M197-K197-P197</f>
        <v>0</v>
      </c>
      <c r="O197" s="18">
        <f>(M197*1.3)-K197-P197</f>
        <v>0</v>
      </c>
      <c r="P197" s="18">
        <f>(D197+0.2)*(E197+0.2)*C197*$P$7</f>
        <v>0</v>
      </c>
    </row>
    <row r="198" spans="2:16" x14ac:dyDescent="0.3">
      <c r="B198" s="16"/>
      <c r="C198" s="59"/>
      <c r="D198" s="16"/>
      <c r="E198" s="16"/>
      <c r="F198" s="16"/>
      <c r="G198" s="16"/>
      <c r="H198" s="16"/>
      <c r="I198" s="16"/>
      <c r="J198" s="16"/>
      <c r="K198" s="18">
        <f>H198/6*((2*D198+F198)*E198+(2*F198+D198)*G198)+D198*E198*I198</f>
        <v>0</v>
      </c>
      <c r="L198" s="18">
        <f>(E198+G198)*((E198/2-G198/2)^2+H198^2)^(1/2)+(D198+F198)*((D198/2-F198/2)^2+H198^2)^(1/2)+(D198+E198)*2*I198</f>
        <v>0</v>
      </c>
      <c r="M198" s="18">
        <f>(D198+0.6)*(E198+0.6)*J198</f>
        <v>0</v>
      </c>
      <c r="N198" s="18">
        <f>M198-K198-P198</f>
        <v>0</v>
      </c>
      <c r="O198" s="18">
        <f>(M198*1.3)-K198-P198</f>
        <v>0</v>
      </c>
      <c r="P198" s="18">
        <f>(D198+0.2)*(E198+0.2)*C198*$P$7</f>
        <v>0</v>
      </c>
    </row>
    <row r="199" spans="2:16" x14ac:dyDescent="0.3">
      <c r="B199" s="16"/>
      <c r="C199" s="59"/>
      <c r="D199" s="16"/>
      <c r="E199" s="16"/>
      <c r="F199" s="16"/>
      <c r="G199" s="16"/>
      <c r="H199" s="16"/>
      <c r="I199" s="16"/>
      <c r="J199" s="16"/>
      <c r="K199" s="18">
        <f>H199/6*((2*D199+F199)*E199+(2*F199+D199)*G199)+D199*E199*I199</f>
        <v>0</v>
      </c>
      <c r="L199" s="18">
        <f>(E199+G199)*((E199/2-G199/2)^2+H199^2)^(1/2)+(D199+F199)*((D199/2-F199/2)^2+H199^2)^(1/2)+(D199+E199)*2*I199</f>
        <v>0</v>
      </c>
      <c r="M199" s="18">
        <f>(D199+0.6)*(E199+0.6)*J199</f>
        <v>0</v>
      </c>
      <c r="N199" s="18">
        <f>M199-K199-P199</f>
        <v>0</v>
      </c>
      <c r="O199" s="18">
        <f>(M199*1.3)-K199-P199</f>
        <v>0</v>
      </c>
      <c r="P199" s="18">
        <f>(D199+0.2)*(E199+0.2)*C199*$P$7</f>
        <v>0</v>
      </c>
    </row>
    <row r="200" spans="2:16" x14ac:dyDescent="0.3">
      <c r="B200" s="16"/>
      <c r="C200" s="59"/>
      <c r="D200" s="16"/>
      <c r="E200" s="16"/>
      <c r="F200" s="16"/>
      <c r="G200" s="16"/>
      <c r="H200" s="16"/>
      <c r="I200" s="16"/>
      <c r="J200" s="16"/>
      <c r="K200" s="18">
        <f>H200/6*((2*D200+F200)*E200+(2*F200+D200)*G200)+D200*E200*I200</f>
        <v>0</v>
      </c>
      <c r="L200" s="18">
        <f>(E200+G200)*((E200/2-G200/2)^2+H200^2)^(1/2)+(D200+F200)*((D200/2-F200/2)^2+H200^2)^(1/2)+(D200+E200)*2*I200</f>
        <v>0</v>
      </c>
      <c r="M200" s="18">
        <f>(D200+0.6)*(E200+0.6)*J200</f>
        <v>0</v>
      </c>
      <c r="N200" s="18">
        <f>M200-K200-P200</f>
        <v>0</v>
      </c>
      <c r="O200" s="18">
        <f>(M200*1.3)-K200-P200</f>
        <v>0</v>
      </c>
      <c r="P200" s="18">
        <f>(D200+0.2)*(E200+0.2)*C200*$P$7</f>
        <v>0</v>
      </c>
    </row>
    <row r="201" spans="2:16" x14ac:dyDescent="0.3">
      <c r="B201" s="16"/>
      <c r="C201" s="59"/>
      <c r="D201" s="16"/>
      <c r="E201" s="16"/>
      <c r="F201" s="16"/>
      <c r="G201" s="16"/>
      <c r="H201" s="16"/>
      <c r="I201" s="16"/>
      <c r="J201" s="16"/>
      <c r="K201" s="18">
        <f>H201/6*((2*D201+F201)*E201+(2*F201+D201)*G201)+D201*E201*I201</f>
        <v>0</v>
      </c>
      <c r="L201" s="18">
        <f>(E201+G201)*((E201/2-G201/2)^2+H201^2)^(1/2)+(D201+F201)*((D201/2-F201/2)^2+H201^2)^(1/2)+(D201+E201)*2*I201</f>
        <v>0</v>
      </c>
      <c r="M201" s="18">
        <f>(D201+0.6)*(E201+0.6)*J201</f>
        <v>0</v>
      </c>
      <c r="N201" s="18">
        <f>M201-K201-P201</f>
        <v>0</v>
      </c>
      <c r="O201" s="18">
        <f>(M201*1.3)-K201-P201</f>
        <v>0</v>
      </c>
      <c r="P201" s="18">
        <f>(D201+0.2)*(E201+0.2)*C201*$P$7</f>
        <v>0</v>
      </c>
    </row>
    <row r="202" spans="2:16" x14ac:dyDescent="0.3">
      <c r="B202" s="16"/>
      <c r="C202" s="59"/>
      <c r="D202" s="16"/>
      <c r="E202" s="16"/>
      <c r="F202" s="16"/>
      <c r="G202" s="16"/>
      <c r="H202" s="16"/>
      <c r="I202" s="16"/>
      <c r="J202" s="16"/>
      <c r="K202" s="18">
        <f>H202/6*((2*D202+F202)*E202+(2*F202+D202)*G202)+D202*E202*I202</f>
        <v>0</v>
      </c>
      <c r="L202" s="18">
        <f>(E202+G202)*((E202/2-G202/2)^2+H202^2)^(1/2)+(D202+F202)*((D202/2-F202/2)^2+H202^2)^(1/2)+(D202+E202)*2*I202</f>
        <v>0</v>
      </c>
      <c r="M202" s="18">
        <f>(D202+0.6)*(E202+0.6)*J202</f>
        <v>0</v>
      </c>
      <c r="N202" s="18">
        <f>M202-K202-P202</f>
        <v>0</v>
      </c>
      <c r="O202" s="18">
        <f>(M202*1.3)-K202-P202</f>
        <v>0</v>
      </c>
      <c r="P202" s="18">
        <f>(D202+0.2)*(E202+0.2)*C202*$P$7</f>
        <v>0</v>
      </c>
    </row>
    <row r="203" spans="2:16" x14ac:dyDescent="0.3">
      <c r="B203" s="16"/>
      <c r="C203" s="59"/>
      <c r="D203" s="16"/>
      <c r="E203" s="16"/>
      <c r="F203" s="16"/>
      <c r="G203" s="16"/>
      <c r="H203" s="16"/>
      <c r="I203" s="16"/>
      <c r="J203" s="16"/>
      <c r="K203" s="18">
        <f>H203/6*((2*D203+F203)*E203+(2*F203+D203)*G203)+D203*E203*I203</f>
        <v>0</v>
      </c>
      <c r="L203" s="18">
        <f>(E203+G203)*((E203/2-G203/2)^2+H203^2)^(1/2)+(D203+F203)*((D203/2-F203/2)^2+H203^2)^(1/2)+(D203+E203)*2*I203</f>
        <v>0</v>
      </c>
      <c r="M203" s="18">
        <f>(D203+0.6)*(E203+0.6)*J203</f>
        <v>0</v>
      </c>
      <c r="N203" s="18">
        <f>M203-K203-P203</f>
        <v>0</v>
      </c>
      <c r="O203" s="18">
        <f>(M203*1.3)-K203-P203</f>
        <v>0</v>
      </c>
      <c r="P203" s="18">
        <f>(D203+0.2)*(E203+0.2)*C203*$P$7</f>
        <v>0</v>
      </c>
    </row>
    <row r="204" spans="2:16" x14ac:dyDescent="0.3">
      <c r="B204" s="16"/>
      <c r="C204" s="59"/>
      <c r="D204" s="16"/>
      <c r="E204" s="16"/>
      <c r="F204" s="16"/>
      <c r="G204" s="16"/>
      <c r="H204" s="16"/>
      <c r="I204" s="16"/>
      <c r="J204" s="16"/>
      <c r="K204" s="18">
        <f>H204/6*((2*D204+F204)*E204+(2*F204+D204)*G204)+D204*E204*I204</f>
        <v>0</v>
      </c>
      <c r="L204" s="18">
        <f>(E204+G204)*((E204/2-G204/2)^2+H204^2)^(1/2)+(D204+F204)*((D204/2-F204/2)^2+H204^2)^(1/2)+(D204+E204)*2*I204</f>
        <v>0</v>
      </c>
      <c r="M204" s="18">
        <f>(D204+0.6)*(E204+0.6)*J204</f>
        <v>0</v>
      </c>
      <c r="N204" s="18">
        <f>M204-K204-P204</f>
        <v>0</v>
      </c>
      <c r="O204" s="18">
        <f>(M204*1.3)-K204-P204</f>
        <v>0</v>
      </c>
      <c r="P204" s="18">
        <f>(D204+0.2)*(E204+0.2)*C204*$P$7</f>
        <v>0</v>
      </c>
    </row>
    <row r="205" spans="2:16" x14ac:dyDescent="0.3">
      <c r="B205" s="16"/>
      <c r="C205" s="59"/>
      <c r="D205" s="16"/>
      <c r="E205" s="16"/>
      <c r="F205" s="16"/>
      <c r="G205" s="16"/>
      <c r="H205" s="16"/>
      <c r="I205" s="16"/>
      <c r="J205" s="16"/>
      <c r="K205" s="18">
        <f>H205/6*((2*D205+F205)*E205+(2*F205+D205)*G205)+D205*E205*I205</f>
        <v>0</v>
      </c>
      <c r="L205" s="18">
        <f>(E205+G205)*((E205/2-G205/2)^2+H205^2)^(1/2)+(D205+F205)*((D205/2-F205/2)^2+H205^2)^(1/2)+(D205+E205)*2*I205</f>
        <v>0</v>
      </c>
      <c r="M205" s="18">
        <f>(D205+0.6)*(E205+0.6)*J205</f>
        <v>0</v>
      </c>
      <c r="N205" s="18">
        <f>M205-K205-P205</f>
        <v>0</v>
      </c>
      <c r="O205" s="18">
        <f>(M205*1.3)-K205-P205</f>
        <v>0</v>
      </c>
      <c r="P205" s="18">
        <f>(D205+0.2)*(E205+0.2)*C205*$P$7</f>
        <v>0</v>
      </c>
    </row>
    <row r="206" spans="2:16" x14ac:dyDescent="0.3">
      <c r="B206" s="16"/>
      <c r="C206" s="59"/>
      <c r="D206" s="16"/>
      <c r="E206" s="16"/>
      <c r="F206" s="16"/>
      <c r="G206" s="16"/>
      <c r="H206" s="16"/>
      <c r="I206" s="16"/>
      <c r="J206" s="16"/>
      <c r="K206" s="18">
        <f>H206/6*((2*D206+F206)*E206+(2*F206+D206)*G206)+D206*E206*I206</f>
        <v>0</v>
      </c>
      <c r="L206" s="18">
        <f>(E206+G206)*((E206/2-G206/2)^2+H206^2)^(1/2)+(D206+F206)*((D206/2-F206/2)^2+H206^2)^(1/2)+(D206+E206)*2*I206</f>
        <v>0</v>
      </c>
      <c r="M206" s="18">
        <f>(D206+0.6)*(E206+0.6)*J206</f>
        <v>0</v>
      </c>
      <c r="N206" s="18">
        <f>M206-K206-P206</f>
        <v>0</v>
      </c>
      <c r="O206" s="18">
        <f>(M206*1.3)-K206-P206</f>
        <v>0</v>
      </c>
      <c r="P206" s="18">
        <f>(D206+0.2)*(E206+0.2)*C206*$P$7</f>
        <v>0</v>
      </c>
    </row>
    <row r="207" spans="2:16" x14ac:dyDescent="0.3">
      <c r="B207" s="16"/>
      <c r="C207" s="59"/>
      <c r="D207" s="16"/>
      <c r="E207" s="16"/>
      <c r="F207" s="16"/>
      <c r="G207" s="16"/>
      <c r="H207" s="16"/>
      <c r="I207" s="16"/>
      <c r="J207" s="16"/>
      <c r="K207" s="18">
        <f>H207/6*((2*D207+F207)*E207+(2*F207+D207)*G207)+D207*E207*I207</f>
        <v>0</v>
      </c>
      <c r="L207" s="18">
        <f>(E207+G207)*((E207/2-G207/2)^2+H207^2)^(1/2)+(D207+F207)*((D207/2-F207/2)^2+H207^2)^(1/2)+(D207+E207)*2*I207</f>
        <v>0</v>
      </c>
      <c r="M207" s="18">
        <f>(D207+0.6)*(E207+0.6)*J207</f>
        <v>0</v>
      </c>
      <c r="N207" s="18">
        <f>M207-K207-P207</f>
        <v>0</v>
      </c>
      <c r="O207" s="18">
        <f>(M207*1.3)-K207-P207</f>
        <v>0</v>
      </c>
      <c r="P207" s="18">
        <f>(D207+0.2)*(E207+0.2)*C207*$P$7</f>
        <v>0</v>
      </c>
    </row>
    <row r="208" spans="2:16" x14ac:dyDescent="0.3">
      <c r="B208" s="16"/>
      <c r="C208" s="59"/>
      <c r="D208" s="16"/>
      <c r="E208" s="16"/>
      <c r="F208" s="16"/>
      <c r="G208" s="16"/>
      <c r="H208" s="16"/>
      <c r="I208" s="16"/>
      <c r="J208" s="16"/>
      <c r="K208" s="18">
        <f>H208/6*((2*D208+F208)*E208+(2*F208+D208)*G208)+D208*E208*I208</f>
        <v>0</v>
      </c>
      <c r="L208" s="18">
        <f>(E208+G208)*((E208/2-G208/2)^2+H208^2)^(1/2)+(D208+F208)*((D208/2-F208/2)^2+H208^2)^(1/2)+(D208+E208)*2*I208</f>
        <v>0</v>
      </c>
      <c r="M208" s="18">
        <f>(D208+0.6)*(E208+0.6)*J208</f>
        <v>0</v>
      </c>
      <c r="N208" s="18">
        <f>M208-K208-P208</f>
        <v>0</v>
      </c>
      <c r="O208" s="18">
        <f>(M208*1.3)-K208-P208</f>
        <v>0</v>
      </c>
      <c r="P208" s="18">
        <f>(D208+0.2)*(E208+0.2)*C208*$P$7</f>
        <v>0</v>
      </c>
    </row>
    <row r="209" spans="2:16" x14ac:dyDescent="0.3">
      <c r="B209" s="16"/>
      <c r="C209" s="59"/>
      <c r="D209" s="16"/>
      <c r="E209" s="16"/>
      <c r="F209" s="16"/>
      <c r="G209" s="16"/>
      <c r="H209" s="16"/>
      <c r="I209" s="16"/>
      <c r="J209" s="16"/>
      <c r="K209" s="18">
        <f>H209/6*((2*D209+F209)*E209+(2*F209+D209)*G209)+D209*E209*I209</f>
        <v>0</v>
      </c>
      <c r="L209" s="18">
        <f>(E209+G209)*((E209/2-G209/2)^2+H209^2)^(1/2)+(D209+F209)*((D209/2-F209/2)^2+H209^2)^(1/2)+(D209+E209)*2*I209</f>
        <v>0</v>
      </c>
      <c r="M209" s="18">
        <f>(D209+0.6)*(E209+0.6)*J209</f>
        <v>0</v>
      </c>
      <c r="N209" s="18">
        <f>M209-K209-P209</f>
        <v>0</v>
      </c>
      <c r="O209" s="18">
        <f>(M209*1.3)-K209-P209</f>
        <v>0</v>
      </c>
      <c r="P209" s="18">
        <f>(D209+0.2)*(E209+0.2)*C209*$P$7</f>
        <v>0</v>
      </c>
    </row>
    <row r="210" spans="2:16" x14ac:dyDescent="0.3">
      <c r="B210" s="16"/>
      <c r="C210" s="59"/>
      <c r="D210" s="16"/>
      <c r="E210" s="16"/>
      <c r="F210" s="16"/>
      <c r="G210" s="16"/>
      <c r="H210" s="16"/>
      <c r="I210" s="16"/>
      <c r="J210" s="16"/>
      <c r="K210" s="18">
        <f>H210/6*((2*D210+F210)*E210+(2*F210+D210)*G210)+D210*E210*I210</f>
        <v>0</v>
      </c>
      <c r="L210" s="18">
        <f>(E210+G210)*((E210/2-G210/2)^2+H210^2)^(1/2)+(D210+F210)*((D210/2-F210/2)^2+H210^2)^(1/2)+(D210+E210)*2*I210</f>
        <v>0</v>
      </c>
      <c r="M210" s="18">
        <f>(D210+0.6)*(E210+0.6)*J210</f>
        <v>0</v>
      </c>
      <c r="N210" s="18">
        <f>M210-K210-P210</f>
        <v>0</v>
      </c>
      <c r="O210" s="18">
        <f>(M210*1.3)-K210-P210</f>
        <v>0</v>
      </c>
      <c r="P210" s="18">
        <f>(D210+0.2)*(E210+0.2)*C210*$P$7</f>
        <v>0</v>
      </c>
    </row>
    <row r="211" spans="2:16" x14ac:dyDescent="0.3">
      <c r="B211" s="16"/>
      <c r="C211" s="59"/>
      <c r="D211" s="16"/>
      <c r="E211" s="16"/>
      <c r="F211" s="16"/>
      <c r="G211" s="16"/>
      <c r="H211" s="16"/>
      <c r="I211" s="16"/>
      <c r="J211" s="16"/>
      <c r="K211" s="18">
        <f>H211/6*((2*D211+F211)*E211+(2*F211+D211)*G211)+D211*E211*I211</f>
        <v>0</v>
      </c>
      <c r="L211" s="18">
        <f>(E211+G211)*((E211/2-G211/2)^2+H211^2)^(1/2)+(D211+F211)*((D211/2-F211/2)^2+H211^2)^(1/2)+(D211+E211)*2*I211</f>
        <v>0</v>
      </c>
      <c r="M211" s="18">
        <f>(D211+0.6)*(E211+0.6)*J211</f>
        <v>0</v>
      </c>
      <c r="N211" s="18">
        <f>M211-K211-P211</f>
        <v>0</v>
      </c>
      <c r="O211" s="18">
        <f>(M211*1.3)-K211-P211</f>
        <v>0</v>
      </c>
      <c r="P211" s="18">
        <f>(D211+0.2)*(E211+0.2)*C211*$P$7</f>
        <v>0</v>
      </c>
    </row>
    <row r="212" spans="2:16" x14ac:dyDescent="0.3">
      <c r="B212" s="16"/>
      <c r="C212" s="59"/>
      <c r="D212" s="16"/>
      <c r="E212" s="16"/>
      <c r="F212" s="16"/>
      <c r="G212" s="16"/>
      <c r="H212" s="16"/>
      <c r="I212" s="16"/>
      <c r="J212" s="16"/>
      <c r="K212" s="18">
        <f>H212/6*((2*D212+F212)*E212+(2*F212+D212)*G212)+D212*E212*I212</f>
        <v>0</v>
      </c>
      <c r="L212" s="18">
        <f>(E212+G212)*((E212/2-G212/2)^2+H212^2)^(1/2)+(D212+F212)*((D212/2-F212/2)^2+H212^2)^(1/2)+(D212+E212)*2*I212</f>
        <v>0</v>
      </c>
      <c r="M212" s="18">
        <f>(D212+0.6)*(E212+0.6)*J212</f>
        <v>0</v>
      </c>
      <c r="N212" s="18">
        <f>M212-K212-P212</f>
        <v>0</v>
      </c>
      <c r="O212" s="18">
        <f>(M212*1.3)-K212-P212</f>
        <v>0</v>
      </c>
      <c r="P212" s="18">
        <f>(D212+0.2)*(E212+0.2)*C212*$P$7</f>
        <v>0</v>
      </c>
    </row>
    <row r="213" spans="2:16" x14ac:dyDescent="0.3">
      <c r="B213" s="16"/>
      <c r="C213" s="59"/>
      <c r="D213" s="16"/>
      <c r="E213" s="16"/>
      <c r="F213" s="16"/>
      <c r="G213" s="16"/>
      <c r="H213" s="16"/>
      <c r="I213" s="16"/>
      <c r="J213" s="16"/>
      <c r="K213" s="18">
        <f>H213/6*((2*D213+F213)*E213+(2*F213+D213)*G213)+D213*E213*I213</f>
        <v>0</v>
      </c>
      <c r="L213" s="18">
        <f>(E213+G213)*((E213/2-G213/2)^2+H213^2)^(1/2)+(D213+F213)*((D213/2-F213/2)^2+H213^2)^(1/2)+(D213+E213)*2*I213</f>
        <v>0</v>
      </c>
      <c r="M213" s="18">
        <f>(D213+0.6)*(E213+0.6)*J213</f>
        <v>0</v>
      </c>
      <c r="N213" s="18">
        <f>M213-K213-P213</f>
        <v>0</v>
      </c>
      <c r="O213" s="18">
        <f>(M213*1.3)-K213-P213</f>
        <v>0</v>
      </c>
      <c r="P213" s="18">
        <f>(D213+0.2)*(E213+0.2)*C213*$P$7</f>
        <v>0</v>
      </c>
    </row>
    <row r="214" spans="2:16" x14ac:dyDescent="0.3">
      <c r="B214" s="16"/>
      <c r="C214" s="59"/>
      <c r="D214" s="16"/>
      <c r="E214" s="16"/>
      <c r="F214" s="16"/>
      <c r="G214" s="16"/>
      <c r="H214" s="16"/>
      <c r="I214" s="16"/>
      <c r="J214" s="16"/>
      <c r="K214" s="18">
        <f>H214/6*((2*D214+F214)*E214+(2*F214+D214)*G214)+D214*E214*I214</f>
        <v>0</v>
      </c>
      <c r="L214" s="18">
        <f>(E214+G214)*((E214/2-G214/2)^2+H214^2)^(1/2)+(D214+F214)*((D214/2-F214/2)^2+H214^2)^(1/2)+(D214+E214)*2*I214</f>
        <v>0</v>
      </c>
      <c r="M214" s="18">
        <f>(D214+0.6)*(E214+0.6)*J214</f>
        <v>0</v>
      </c>
      <c r="N214" s="18">
        <f>M214-K214-P214</f>
        <v>0</v>
      </c>
      <c r="O214" s="18">
        <f>(M214*1.3)-K214-P214</f>
        <v>0</v>
      </c>
      <c r="P214" s="18">
        <f>(D214+0.2)*(E214+0.2)*C214*$P$7</f>
        <v>0</v>
      </c>
    </row>
    <row r="215" spans="2:16" x14ac:dyDescent="0.3">
      <c r="B215" s="16"/>
      <c r="C215" s="59"/>
      <c r="D215" s="16"/>
      <c r="E215" s="16"/>
      <c r="F215" s="16"/>
      <c r="G215" s="16"/>
      <c r="H215" s="16"/>
      <c r="I215" s="16"/>
      <c r="J215" s="16"/>
      <c r="K215" s="18">
        <f>H215/6*((2*D215+F215)*E215+(2*F215+D215)*G215)+D215*E215*I215</f>
        <v>0</v>
      </c>
      <c r="L215" s="18">
        <f>(E215+G215)*((E215/2-G215/2)^2+H215^2)^(1/2)+(D215+F215)*((D215/2-F215/2)^2+H215^2)^(1/2)+(D215+E215)*2*I215</f>
        <v>0</v>
      </c>
      <c r="M215" s="18">
        <f>(D215+0.6)*(E215+0.6)*J215</f>
        <v>0</v>
      </c>
      <c r="N215" s="18">
        <f>M215-K215-P215</f>
        <v>0</v>
      </c>
      <c r="O215" s="18">
        <f>(M215*1.3)-K215-P215</f>
        <v>0</v>
      </c>
      <c r="P215" s="18">
        <f>(D215+0.2)*(E215+0.2)*C215*$P$7</f>
        <v>0</v>
      </c>
    </row>
    <row r="216" spans="2:16" x14ac:dyDescent="0.3">
      <c r="B216" s="16"/>
      <c r="C216" s="59"/>
      <c r="D216" s="16"/>
      <c r="E216" s="16"/>
      <c r="F216" s="16"/>
      <c r="G216" s="16"/>
      <c r="H216" s="16"/>
      <c r="I216" s="16"/>
      <c r="J216" s="16"/>
      <c r="K216" s="18">
        <f>H216/6*((2*D216+F216)*E216+(2*F216+D216)*G216)+D216*E216*I216</f>
        <v>0</v>
      </c>
      <c r="L216" s="18">
        <f>(E216+G216)*((E216/2-G216/2)^2+H216^2)^(1/2)+(D216+F216)*((D216/2-F216/2)^2+H216^2)^(1/2)+(D216+E216)*2*I216</f>
        <v>0</v>
      </c>
      <c r="M216" s="18">
        <f>(D216+0.6)*(E216+0.6)*J216</f>
        <v>0</v>
      </c>
      <c r="N216" s="18">
        <f>M216-K216-P216</f>
        <v>0</v>
      </c>
      <c r="O216" s="18">
        <f>(M216*1.3)-K216-P216</f>
        <v>0</v>
      </c>
      <c r="P216" s="18">
        <f>(D216+0.2)*(E216+0.2)*C216*$P$7</f>
        <v>0</v>
      </c>
    </row>
    <row r="217" spans="2:16" x14ac:dyDescent="0.3">
      <c r="B217" s="16"/>
      <c r="C217" s="59"/>
      <c r="D217" s="16"/>
      <c r="E217" s="16"/>
      <c r="F217" s="16"/>
      <c r="G217" s="16"/>
      <c r="H217" s="16"/>
      <c r="I217" s="16"/>
      <c r="J217" s="16"/>
      <c r="K217" s="18">
        <f>H217/6*((2*D217+F217)*E217+(2*F217+D217)*G217)+D217*E217*I217</f>
        <v>0</v>
      </c>
      <c r="L217" s="18">
        <f>(E217+G217)*((E217/2-G217/2)^2+H217^2)^(1/2)+(D217+F217)*((D217/2-F217/2)^2+H217^2)^(1/2)+(D217+E217)*2*I217</f>
        <v>0</v>
      </c>
      <c r="M217" s="18">
        <f>(D217+0.6)*(E217+0.6)*J217</f>
        <v>0</v>
      </c>
      <c r="N217" s="18">
        <f>M217-K217-P217</f>
        <v>0</v>
      </c>
      <c r="O217" s="18">
        <f>(M217*1.3)-K217-P217</f>
        <v>0</v>
      </c>
      <c r="P217" s="18">
        <f>(D217+0.2)*(E217+0.2)*C217*$P$7</f>
        <v>0</v>
      </c>
    </row>
    <row r="218" spans="2:16" x14ac:dyDescent="0.3">
      <c r="B218" s="16"/>
      <c r="C218" s="59"/>
      <c r="D218" s="16"/>
      <c r="E218" s="16"/>
      <c r="F218" s="16"/>
      <c r="G218" s="16"/>
      <c r="H218" s="16"/>
      <c r="I218" s="16"/>
      <c r="J218" s="16"/>
      <c r="K218" s="18">
        <f>H218/6*((2*D218+F218)*E218+(2*F218+D218)*G218)+D218*E218*I218</f>
        <v>0</v>
      </c>
      <c r="L218" s="18">
        <f>(E218+G218)*((E218/2-G218/2)^2+H218^2)^(1/2)+(D218+F218)*((D218/2-F218/2)^2+H218^2)^(1/2)+(D218+E218)*2*I218</f>
        <v>0</v>
      </c>
      <c r="M218" s="18">
        <f>(D218+0.6)*(E218+0.6)*J218</f>
        <v>0</v>
      </c>
      <c r="N218" s="18">
        <f>M218-K218-P218</f>
        <v>0</v>
      </c>
      <c r="O218" s="18">
        <f>(M218*1.3)-K218-P218</f>
        <v>0</v>
      </c>
      <c r="P218" s="18">
        <f>(D218+0.2)*(E218+0.2)*C218*$P$7</f>
        <v>0</v>
      </c>
    </row>
    <row r="219" spans="2:16" x14ac:dyDescent="0.3">
      <c r="B219" s="16"/>
      <c r="C219" s="59"/>
      <c r="D219" s="16"/>
      <c r="E219" s="16"/>
      <c r="F219" s="16"/>
      <c r="G219" s="16"/>
      <c r="H219" s="16"/>
      <c r="I219" s="16"/>
      <c r="J219" s="16"/>
      <c r="K219" s="18">
        <f>H219/6*((2*D219+F219)*E219+(2*F219+D219)*G219)+D219*E219*I219</f>
        <v>0</v>
      </c>
      <c r="L219" s="18">
        <f>(E219+G219)*((E219/2-G219/2)^2+H219^2)^(1/2)+(D219+F219)*((D219/2-F219/2)^2+H219^2)^(1/2)+(D219+E219)*2*I219</f>
        <v>0</v>
      </c>
      <c r="M219" s="18">
        <f>(D219+0.6)*(E219+0.6)*J219</f>
        <v>0</v>
      </c>
      <c r="N219" s="18">
        <f>M219-K219-P219</f>
        <v>0</v>
      </c>
      <c r="O219" s="18">
        <f>(M219*1.3)-K219-P219</f>
        <v>0</v>
      </c>
      <c r="P219" s="18">
        <f>(D219+0.2)*(E219+0.2)*C219*$P$7</f>
        <v>0</v>
      </c>
    </row>
    <row r="220" spans="2:16" x14ac:dyDescent="0.3">
      <c r="B220" s="16"/>
      <c r="C220" s="59"/>
      <c r="D220" s="16"/>
      <c r="E220" s="16"/>
      <c r="F220" s="16"/>
      <c r="G220" s="16"/>
      <c r="H220" s="16"/>
      <c r="I220" s="16"/>
      <c r="J220" s="16"/>
      <c r="K220" s="18">
        <f>H220/6*((2*D220+F220)*E220+(2*F220+D220)*G220)+D220*E220*I220</f>
        <v>0</v>
      </c>
      <c r="L220" s="18">
        <f>(E220+G220)*((E220/2-G220/2)^2+H220^2)^(1/2)+(D220+F220)*((D220/2-F220/2)^2+H220^2)^(1/2)+(D220+E220)*2*I220</f>
        <v>0</v>
      </c>
      <c r="M220" s="18">
        <f>(D220+0.6)*(E220+0.6)*J220</f>
        <v>0</v>
      </c>
      <c r="N220" s="18">
        <f>M220-K220-P220</f>
        <v>0</v>
      </c>
      <c r="O220" s="18">
        <f>(M220*1.3)-K220-P220</f>
        <v>0</v>
      </c>
      <c r="P220" s="18">
        <f>(D220+0.2)*(E220+0.2)*C220*$P$7</f>
        <v>0</v>
      </c>
    </row>
    <row r="221" spans="2:16" x14ac:dyDescent="0.3">
      <c r="B221" s="16"/>
      <c r="C221" s="59"/>
      <c r="D221" s="16"/>
      <c r="E221" s="16"/>
      <c r="F221" s="16"/>
      <c r="G221" s="16"/>
      <c r="H221" s="16"/>
      <c r="I221" s="16"/>
      <c r="J221" s="16"/>
      <c r="K221" s="18">
        <f>H221/6*((2*D221+F221)*E221+(2*F221+D221)*G221)+D221*E221*I221</f>
        <v>0</v>
      </c>
      <c r="L221" s="18">
        <f>(E221+G221)*((E221/2-G221/2)^2+H221^2)^(1/2)+(D221+F221)*((D221/2-F221/2)^2+H221^2)^(1/2)+(D221+E221)*2*I221</f>
        <v>0</v>
      </c>
      <c r="M221" s="18">
        <f>(D221+0.6)*(E221+0.6)*J221</f>
        <v>0</v>
      </c>
      <c r="N221" s="18">
        <f>M221-K221-P221</f>
        <v>0</v>
      </c>
      <c r="O221" s="18">
        <f>(M221*1.3)-K221-P221</f>
        <v>0</v>
      </c>
      <c r="P221" s="18">
        <f>(D221+0.2)*(E221+0.2)*C221*$P$7</f>
        <v>0</v>
      </c>
    </row>
    <row r="222" spans="2:16" x14ac:dyDescent="0.3">
      <c r="B222" s="16"/>
      <c r="C222" s="59"/>
      <c r="D222" s="16"/>
      <c r="E222" s="16"/>
      <c r="F222" s="16"/>
      <c r="G222" s="16"/>
      <c r="H222" s="16"/>
      <c r="I222" s="16"/>
      <c r="J222" s="16"/>
      <c r="K222" s="18">
        <f>H222/6*((2*D222+F222)*E222+(2*F222+D222)*G222)+D222*E222*I222</f>
        <v>0</v>
      </c>
      <c r="L222" s="18">
        <f>(E222+G222)*((E222/2-G222/2)^2+H222^2)^(1/2)+(D222+F222)*((D222/2-F222/2)^2+H222^2)^(1/2)+(D222+E222)*2*I222</f>
        <v>0</v>
      </c>
      <c r="M222" s="18">
        <f>(D222+0.6)*(E222+0.6)*J222</f>
        <v>0</v>
      </c>
      <c r="N222" s="18">
        <f>M222-K222-P222</f>
        <v>0</v>
      </c>
      <c r="O222" s="18">
        <f>(M222*1.3)-K222-P222</f>
        <v>0</v>
      </c>
      <c r="P222" s="18">
        <f>(D222+0.2)*(E222+0.2)*C222*$P$7</f>
        <v>0</v>
      </c>
    </row>
    <row r="223" spans="2:16" x14ac:dyDescent="0.3">
      <c r="B223" s="16"/>
      <c r="C223" s="59"/>
      <c r="D223" s="16"/>
      <c r="E223" s="16"/>
      <c r="F223" s="16"/>
      <c r="G223" s="16"/>
      <c r="H223" s="16"/>
      <c r="I223" s="16"/>
      <c r="J223" s="16"/>
      <c r="K223" s="18">
        <f>H223/6*((2*D223+F223)*E223+(2*F223+D223)*G223)+D223*E223*I223</f>
        <v>0</v>
      </c>
      <c r="L223" s="18">
        <f>(E223+G223)*((E223/2-G223/2)^2+H223^2)^(1/2)+(D223+F223)*((D223/2-F223/2)^2+H223^2)^(1/2)+(D223+E223)*2*I223</f>
        <v>0</v>
      </c>
      <c r="M223" s="18">
        <f>(D223+0.6)*(E223+0.6)*J223</f>
        <v>0</v>
      </c>
      <c r="N223" s="18">
        <f>M223-K223-P223</f>
        <v>0</v>
      </c>
      <c r="O223" s="18">
        <f>(M223*1.3)-K223-P223</f>
        <v>0</v>
      </c>
      <c r="P223" s="18">
        <f>(D223+0.2)*(E223+0.2)*C223*$P$7</f>
        <v>0</v>
      </c>
    </row>
    <row r="224" spans="2:16" x14ac:dyDescent="0.3">
      <c r="B224" s="16"/>
      <c r="C224" s="59"/>
      <c r="D224" s="16"/>
      <c r="E224" s="16"/>
      <c r="F224" s="16"/>
      <c r="G224" s="16"/>
      <c r="H224" s="16"/>
      <c r="I224" s="16"/>
      <c r="J224" s="16"/>
      <c r="K224" s="18">
        <f>H224/6*((2*D224+F224)*E224+(2*F224+D224)*G224)+D224*E224*I224</f>
        <v>0</v>
      </c>
      <c r="L224" s="18">
        <f>(E224+G224)*((E224/2-G224/2)^2+H224^2)^(1/2)+(D224+F224)*((D224/2-F224/2)^2+H224^2)^(1/2)+(D224+E224)*2*I224</f>
        <v>0</v>
      </c>
      <c r="M224" s="18">
        <f>(D224+0.6)*(E224+0.6)*J224</f>
        <v>0</v>
      </c>
      <c r="N224" s="18">
        <f>M224-K224-P224</f>
        <v>0</v>
      </c>
      <c r="O224" s="18">
        <f>(M224*1.3)-K224-P224</f>
        <v>0</v>
      </c>
      <c r="P224" s="18">
        <f>(D224+0.2)*(E224+0.2)*C224*$P$7</f>
        <v>0</v>
      </c>
    </row>
    <row r="225" spans="2:16" x14ac:dyDescent="0.3">
      <c r="B225" s="16"/>
      <c r="C225" s="59"/>
      <c r="D225" s="16"/>
      <c r="E225" s="16"/>
      <c r="F225" s="16"/>
      <c r="G225" s="16"/>
      <c r="H225" s="16"/>
      <c r="I225" s="16"/>
      <c r="J225" s="16"/>
      <c r="K225" s="18">
        <f>H225/6*((2*D225+F225)*E225+(2*F225+D225)*G225)+D225*E225*I225</f>
        <v>0</v>
      </c>
      <c r="L225" s="18">
        <f>(E225+G225)*((E225/2-G225/2)^2+H225^2)^(1/2)+(D225+F225)*((D225/2-F225/2)^2+H225^2)^(1/2)+(D225+E225)*2*I225</f>
        <v>0</v>
      </c>
      <c r="M225" s="18">
        <f>(D225+0.6)*(E225+0.6)*J225</f>
        <v>0</v>
      </c>
      <c r="N225" s="18">
        <f>M225-K225-P225</f>
        <v>0</v>
      </c>
      <c r="O225" s="18">
        <f>(M225*1.3)-K225-P225</f>
        <v>0</v>
      </c>
      <c r="P225" s="18">
        <f>(D225+0.2)*(E225+0.2)*C225*$P$7</f>
        <v>0</v>
      </c>
    </row>
    <row r="226" spans="2:16" x14ac:dyDescent="0.3">
      <c r="B226" s="16"/>
      <c r="C226" s="59"/>
      <c r="D226" s="16"/>
      <c r="E226" s="16"/>
      <c r="F226" s="16"/>
      <c r="G226" s="16"/>
      <c r="H226" s="16"/>
      <c r="I226" s="16"/>
      <c r="J226" s="16"/>
      <c r="K226" s="18">
        <f>H226/6*((2*D226+F226)*E226+(2*F226+D226)*G226)+D226*E226*I226</f>
        <v>0</v>
      </c>
      <c r="L226" s="18">
        <f>(E226+G226)*((E226/2-G226/2)^2+H226^2)^(1/2)+(D226+F226)*((D226/2-F226/2)^2+H226^2)^(1/2)+(D226+E226)*2*I226</f>
        <v>0</v>
      </c>
      <c r="M226" s="18">
        <f>(D226+0.6)*(E226+0.6)*J226</f>
        <v>0</v>
      </c>
      <c r="N226" s="18">
        <f>M226-K226-P226</f>
        <v>0</v>
      </c>
      <c r="O226" s="18">
        <f>(M226*1.3)-K226-P226</f>
        <v>0</v>
      </c>
      <c r="P226" s="18">
        <f>(D226+0.2)*(E226+0.2)*C226*$P$7</f>
        <v>0</v>
      </c>
    </row>
    <row r="227" spans="2:16" x14ac:dyDescent="0.3">
      <c r="B227" s="16"/>
      <c r="C227" s="59"/>
      <c r="D227" s="16"/>
      <c r="E227" s="16"/>
      <c r="F227" s="16"/>
      <c r="G227" s="16"/>
      <c r="H227" s="16"/>
      <c r="I227" s="16"/>
      <c r="J227" s="16"/>
      <c r="K227" s="18">
        <f>H227/6*((2*D227+F227)*E227+(2*F227+D227)*G227)+D227*E227*I227</f>
        <v>0</v>
      </c>
      <c r="L227" s="18">
        <f>(E227+G227)*((E227/2-G227/2)^2+H227^2)^(1/2)+(D227+F227)*((D227/2-F227/2)^2+H227^2)^(1/2)+(D227+E227)*2*I227</f>
        <v>0</v>
      </c>
      <c r="M227" s="18">
        <f>(D227+0.6)*(E227+0.6)*J227</f>
        <v>0</v>
      </c>
      <c r="N227" s="18">
        <f>M227-K227-P227</f>
        <v>0</v>
      </c>
      <c r="O227" s="18">
        <f>(M227*1.3)-K227-P227</f>
        <v>0</v>
      </c>
      <c r="P227" s="18">
        <f>(D227+0.2)*(E227+0.2)*C227*$P$7</f>
        <v>0</v>
      </c>
    </row>
    <row r="228" spans="2:16" x14ac:dyDescent="0.3">
      <c r="B228" s="16"/>
      <c r="C228" s="59"/>
      <c r="D228" s="16"/>
      <c r="E228" s="16"/>
      <c r="F228" s="16"/>
      <c r="G228" s="16"/>
      <c r="H228" s="16"/>
      <c r="I228" s="16"/>
      <c r="J228" s="16"/>
      <c r="K228" s="18">
        <f>H228/6*((2*D228+F228)*E228+(2*F228+D228)*G228)+D228*E228*I228</f>
        <v>0</v>
      </c>
      <c r="L228" s="18">
        <f>(E228+G228)*((E228/2-G228/2)^2+H228^2)^(1/2)+(D228+F228)*((D228/2-F228/2)^2+H228^2)^(1/2)+(D228+E228)*2*I228</f>
        <v>0</v>
      </c>
      <c r="M228" s="18">
        <f>(D228+0.6)*(E228+0.6)*J228</f>
        <v>0</v>
      </c>
      <c r="N228" s="18">
        <f>M228-K228-P228</f>
        <v>0</v>
      </c>
      <c r="O228" s="18">
        <f>(M228*1.3)-K228-P228</f>
        <v>0</v>
      </c>
      <c r="P228" s="18">
        <f>(D228+0.2)*(E228+0.2)*C228*$P$7</f>
        <v>0</v>
      </c>
    </row>
    <row r="229" spans="2:16" x14ac:dyDescent="0.3">
      <c r="B229" s="16"/>
      <c r="C229" s="59"/>
      <c r="D229" s="16"/>
      <c r="E229" s="16"/>
      <c r="F229" s="16"/>
      <c r="G229" s="16"/>
      <c r="H229" s="16"/>
      <c r="I229" s="16"/>
      <c r="J229" s="16"/>
      <c r="K229" s="18">
        <f>H229/6*((2*D229+F229)*E229+(2*F229+D229)*G229)+D229*E229*I229</f>
        <v>0</v>
      </c>
      <c r="L229" s="18">
        <f>(E229+G229)*((E229/2-G229/2)^2+H229^2)^(1/2)+(D229+F229)*((D229/2-F229/2)^2+H229^2)^(1/2)+(D229+E229)*2*I229</f>
        <v>0</v>
      </c>
      <c r="M229" s="18">
        <f>(D229+0.6)*(E229+0.6)*J229</f>
        <v>0</v>
      </c>
      <c r="N229" s="18">
        <f>M229-K229-P229</f>
        <v>0</v>
      </c>
      <c r="O229" s="18">
        <f>(M229*1.3)-K229-P229</f>
        <v>0</v>
      </c>
      <c r="P229" s="18">
        <f>(D229+0.2)*(E229+0.2)*C229*$P$7</f>
        <v>0</v>
      </c>
    </row>
    <row r="230" spans="2:16" x14ac:dyDescent="0.3">
      <c r="B230" s="19"/>
      <c r="C230" s="58"/>
      <c r="D230" s="19"/>
      <c r="E230" s="19"/>
      <c r="F230" s="19"/>
      <c r="G230" s="19"/>
      <c r="H230" s="19"/>
      <c r="I230" s="19"/>
      <c r="J230" s="19"/>
      <c r="K230" s="21">
        <f>H230/6*((2*D230+F230)*E230+(2*F230+D230)*G230)+D230*E230*I230</f>
        <v>0</v>
      </c>
      <c r="L230" s="21">
        <f>(E230+G230)*((E230/2-G230/2)^2+H230^2)^(1/2)+(D230+F230)*((D230/2-F230/2)^2+H230^2)^(1/2)+(D230+E230)*2*I230</f>
        <v>0</v>
      </c>
      <c r="M230" s="21">
        <f>(D230+0.6)*(E230+0.6)*J230</f>
        <v>0</v>
      </c>
      <c r="N230" s="21">
        <f>M230-K230-P230</f>
        <v>0</v>
      </c>
      <c r="O230" s="21">
        <f>(M230*1.3)-K230-P230</f>
        <v>0</v>
      </c>
      <c r="P230" s="21">
        <f>(D230+0.2)*(E230+0.2)*C230*$P$7</f>
        <v>0</v>
      </c>
    </row>
  </sheetData>
  <mergeCells count="11">
    <mergeCell ref="P8:P9"/>
    <mergeCell ref="B8:B10"/>
    <mergeCell ref="C8:C10"/>
    <mergeCell ref="D10:J10"/>
    <mergeCell ref="D8:J8"/>
    <mergeCell ref="K8:K9"/>
    <mergeCell ref="L8:L9"/>
    <mergeCell ref="M8:M9"/>
    <mergeCell ref="N8:N9"/>
    <mergeCell ref="O8:O9"/>
    <mergeCell ref="B5:G7"/>
  </mergeCells>
  <dataValidations count="10">
    <dataValidation type="whole" operator="greaterThan" allowBlank="1" showInputMessage="1" showErrorMessage="1" prompt="Esse campo é resultante de inserções em outras células" sqref="K10:P230 JG10:JL230 TC10:TH230 ACY10:ADD230 AMU10:AMZ230 AWQ10:AWV230 BGM10:BGR230 BQI10:BQN230 CAE10:CAJ230 CKA10:CKF230 CTW10:CUB230 DDS10:DDX230 DNO10:DNT230 DXK10:DXP230 EHG10:EHL230 ERC10:ERH230 FAY10:FBD230 FKU10:FKZ230 FUQ10:FUV230 GEM10:GER230 GOI10:GON230 GYE10:GYJ230 HIA10:HIF230 HRW10:HSB230 IBS10:IBX230 ILO10:ILT230 IVK10:IVP230 JFG10:JFL230 JPC10:JPH230 JYY10:JZD230 KIU10:KIZ230 KSQ10:KSV230 LCM10:LCR230 LMI10:LMN230 LWE10:LWJ230 MGA10:MGF230 MPW10:MQB230 MZS10:MZX230 NJO10:NJT230 NTK10:NTP230 ODG10:ODL230 ONC10:ONH230 OWY10:OXD230 PGU10:PGZ230 PQQ10:PQV230 QAM10:QAR230 QKI10:QKN230 QUE10:QUJ230 REA10:REF230 RNW10:ROB230 RXS10:RXX230 SHO10:SHT230 SRK10:SRP230 TBG10:TBL230 TLC10:TLH230 TUY10:TVD230 UEU10:UEZ230 UOQ10:UOV230 UYM10:UYR230 VII10:VIN230 VSE10:VSJ230 WCA10:WCF230 WLW10:WMB230 WVS10:WVX230 K65546:P65766 JG65546:JL65766 TC65546:TH65766 ACY65546:ADD65766 AMU65546:AMZ65766 AWQ65546:AWV65766 BGM65546:BGR65766 BQI65546:BQN65766 CAE65546:CAJ65766 CKA65546:CKF65766 CTW65546:CUB65766 DDS65546:DDX65766 DNO65546:DNT65766 DXK65546:DXP65766 EHG65546:EHL65766 ERC65546:ERH65766 FAY65546:FBD65766 FKU65546:FKZ65766 FUQ65546:FUV65766 GEM65546:GER65766 GOI65546:GON65766 GYE65546:GYJ65766 HIA65546:HIF65766 HRW65546:HSB65766 IBS65546:IBX65766 ILO65546:ILT65766 IVK65546:IVP65766 JFG65546:JFL65766 JPC65546:JPH65766 JYY65546:JZD65766 KIU65546:KIZ65766 KSQ65546:KSV65766 LCM65546:LCR65766 LMI65546:LMN65766 LWE65546:LWJ65766 MGA65546:MGF65766 MPW65546:MQB65766 MZS65546:MZX65766 NJO65546:NJT65766 NTK65546:NTP65766 ODG65546:ODL65766 ONC65546:ONH65766 OWY65546:OXD65766 PGU65546:PGZ65766 PQQ65546:PQV65766 QAM65546:QAR65766 QKI65546:QKN65766 QUE65546:QUJ65766 REA65546:REF65766 RNW65546:ROB65766 RXS65546:RXX65766 SHO65546:SHT65766 SRK65546:SRP65766 TBG65546:TBL65766 TLC65546:TLH65766 TUY65546:TVD65766 UEU65546:UEZ65766 UOQ65546:UOV65766 UYM65546:UYR65766 VII65546:VIN65766 VSE65546:VSJ65766 WCA65546:WCF65766 WLW65546:WMB65766 WVS65546:WVX65766 K131082:P131302 JG131082:JL131302 TC131082:TH131302 ACY131082:ADD131302 AMU131082:AMZ131302 AWQ131082:AWV131302 BGM131082:BGR131302 BQI131082:BQN131302 CAE131082:CAJ131302 CKA131082:CKF131302 CTW131082:CUB131302 DDS131082:DDX131302 DNO131082:DNT131302 DXK131082:DXP131302 EHG131082:EHL131302 ERC131082:ERH131302 FAY131082:FBD131302 FKU131082:FKZ131302 FUQ131082:FUV131302 GEM131082:GER131302 GOI131082:GON131302 GYE131082:GYJ131302 HIA131082:HIF131302 HRW131082:HSB131302 IBS131082:IBX131302 ILO131082:ILT131302 IVK131082:IVP131302 JFG131082:JFL131302 JPC131082:JPH131302 JYY131082:JZD131302 KIU131082:KIZ131302 KSQ131082:KSV131302 LCM131082:LCR131302 LMI131082:LMN131302 LWE131082:LWJ131302 MGA131082:MGF131302 MPW131082:MQB131302 MZS131082:MZX131302 NJO131082:NJT131302 NTK131082:NTP131302 ODG131082:ODL131302 ONC131082:ONH131302 OWY131082:OXD131302 PGU131082:PGZ131302 PQQ131082:PQV131302 QAM131082:QAR131302 QKI131082:QKN131302 QUE131082:QUJ131302 REA131082:REF131302 RNW131082:ROB131302 RXS131082:RXX131302 SHO131082:SHT131302 SRK131082:SRP131302 TBG131082:TBL131302 TLC131082:TLH131302 TUY131082:TVD131302 UEU131082:UEZ131302 UOQ131082:UOV131302 UYM131082:UYR131302 VII131082:VIN131302 VSE131082:VSJ131302 WCA131082:WCF131302 WLW131082:WMB131302 WVS131082:WVX131302 K196618:P196838 JG196618:JL196838 TC196618:TH196838 ACY196618:ADD196838 AMU196618:AMZ196838 AWQ196618:AWV196838 BGM196618:BGR196838 BQI196618:BQN196838 CAE196618:CAJ196838 CKA196618:CKF196838 CTW196618:CUB196838 DDS196618:DDX196838 DNO196618:DNT196838 DXK196618:DXP196838 EHG196618:EHL196838 ERC196618:ERH196838 FAY196618:FBD196838 FKU196618:FKZ196838 FUQ196618:FUV196838 GEM196618:GER196838 GOI196618:GON196838 GYE196618:GYJ196838 HIA196618:HIF196838 HRW196618:HSB196838 IBS196618:IBX196838 ILO196618:ILT196838 IVK196618:IVP196838 JFG196618:JFL196838 JPC196618:JPH196838 JYY196618:JZD196838 KIU196618:KIZ196838 KSQ196618:KSV196838 LCM196618:LCR196838 LMI196618:LMN196838 LWE196618:LWJ196838 MGA196618:MGF196838 MPW196618:MQB196838 MZS196618:MZX196838 NJO196618:NJT196838 NTK196618:NTP196838 ODG196618:ODL196838 ONC196618:ONH196838 OWY196618:OXD196838 PGU196618:PGZ196838 PQQ196618:PQV196838 QAM196618:QAR196838 QKI196618:QKN196838 QUE196618:QUJ196838 REA196618:REF196838 RNW196618:ROB196838 RXS196618:RXX196838 SHO196618:SHT196838 SRK196618:SRP196838 TBG196618:TBL196838 TLC196618:TLH196838 TUY196618:TVD196838 UEU196618:UEZ196838 UOQ196618:UOV196838 UYM196618:UYR196838 VII196618:VIN196838 VSE196618:VSJ196838 WCA196618:WCF196838 WLW196618:WMB196838 WVS196618:WVX196838 K262154:P262374 JG262154:JL262374 TC262154:TH262374 ACY262154:ADD262374 AMU262154:AMZ262374 AWQ262154:AWV262374 BGM262154:BGR262374 BQI262154:BQN262374 CAE262154:CAJ262374 CKA262154:CKF262374 CTW262154:CUB262374 DDS262154:DDX262374 DNO262154:DNT262374 DXK262154:DXP262374 EHG262154:EHL262374 ERC262154:ERH262374 FAY262154:FBD262374 FKU262154:FKZ262374 FUQ262154:FUV262374 GEM262154:GER262374 GOI262154:GON262374 GYE262154:GYJ262374 HIA262154:HIF262374 HRW262154:HSB262374 IBS262154:IBX262374 ILO262154:ILT262374 IVK262154:IVP262374 JFG262154:JFL262374 JPC262154:JPH262374 JYY262154:JZD262374 KIU262154:KIZ262374 KSQ262154:KSV262374 LCM262154:LCR262374 LMI262154:LMN262374 LWE262154:LWJ262374 MGA262154:MGF262374 MPW262154:MQB262374 MZS262154:MZX262374 NJO262154:NJT262374 NTK262154:NTP262374 ODG262154:ODL262374 ONC262154:ONH262374 OWY262154:OXD262374 PGU262154:PGZ262374 PQQ262154:PQV262374 QAM262154:QAR262374 QKI262154:QKN262374 QUE262154:QUJ262374 REA262154:REF262374 RNW262154:ROB262374 RXS262154:RXX262374 SHO262154:SHT262374 SRK262154:SRP262374 TBG262154:TBL262374 TLC262154:TLH262374 TUY262154:TVD262374 UEU262154:UEZ262374 UOQ262154:UOV262374 UYM262154:UYR262374 VII262154:VIN262374 VSE262154:VSJ262374 WCA262154:WCF262374 WLW262154:WMB262374 WVS262154:WVX262374 K327690:P327910 JG327690:JL327910 TC327690:TH327910 ACY327690:ADD327910 AMU327690:AMZ327910 AWQ327690:AWV327910 BGM327690:BGR327910 BQI327690:BQN327910 CAE327690:CAJ327910 CKA327690:CKF327910 CTW327690:CUB327910 DDS327690:DDX327910 DNO327690:DNT327910 DXK327690:DXP327910 EHG327690:EHL327910 ERC327690:ERH327910 FAY327690:FBD327910 FKU327690:FKZ327910 FUQ327690:FUV327910 GEM327690:GER327910 GOI327690:GON327910 GYE327690:GYJ327910 HIA327690:HIF327910 HRW327690:HSB327910 IBS327690:IBX327910 ILO327690:ILT327910 IVK327690:IVP327910 JFG327690:JFL327910 JPC327690:JPH327910 JYY327690:JZD327910 KIU327690:KIZ327910 KSQ327690:KSV327910 LCM327690:LCR327910 LMI327690:LMN327910 LWE327690:LWJ327910 MGA327690:MGF327910 MPW327690:MQB327910 MZS327690:MZX327910 NJO327690:NJT327910 NTK327690:NTP327910 ODG327690:ODL327910 ONC327690:ONH327910 OWY327690:OXD327910 PGU327690:PGZ327910 PQQ327690:PQV327910 QAM327690:QAR327910 QKI327690:QKN327910 QUE327690:QUJ327910 REA327690:REF327910 RNW327690:ROB327910 RXS327690:RXX327910 SHO327690:SHT327910 SRK327690:SRP327910 TBG327690:TBL327910 TLC327690:TLH327910 TUY327690:TVD327910 UEU327690:UEZ327910 UOQ327690:UOV327910 UYM327690:UYR327910 VII327690:VIN327910 VSE327690:VSJ327910 WCA327690:WCF327910 WLW327690:WMB327910 WVS327690:WVX327910 K393226:P393446 JG393226:JL393446 TC393226:TH393446 ACY393226:ADD393446 AMU393226:AMZ393446 AWQ393226:AWV393446 BGM393226:BGR393446 BQI393226:BQN393446 CAE393226:CAJ393446 CKA393226:CKF393446 CTW393226:CUB393446 DDS393226:DDX393446 DNO393226:DNT393446 DXK393226:DXP393446 EHG393226:EHL393446 ERC393226:ERH393446 FAY393226:FBD393446 FKU393226:FKZ393446 FUQ393226:FUV393446 GEM393226:GER393446 GOI393226:GON393446 GYE393226:GYJ393446 HIA393226:HIF393446 HRW393226:HSB393446 IBS393226:IBX393446 ILO393226:ILT393446 IVK393226:IVP393446 JFG393226:JFL393446 JPC393226:JPH393446 JYY393226:JZD393446 KIU393226:KIZ393446 KSQ393226:KSV393446 LCM393226:LCR393446 LMI393226:LMN393446 LWE393226:LWJ393446 MGA393226:MGF393446 MPW393226:MQB393446 MZS393226:MZX393446 NJO393226:NJT393446 NTK393226:NTP393446 ODG393226:ODL393446 ONC393226:ONH393446 OWY393226:OXD393446 PGU393226:PGZ393446 PQQ393226:PQV393446 QAM393226:QAR393446 QKI393226:QKN393446 QUE393226:QUJ393446 REA393226:REF393446 RNW393226:ROB393446 RXS393226:RXX393446 SHO393226:SHT393446 SRK393226:SRP393446 TBG393226:TBL393446 TLC393226:TLH393446 TUY393226:TVD393446 UEU393226:UEZ393446 UOQ393226:UOV393446 UYM393226:UYR393446 VII393226:VIN393446 VSE393226:VSJ393446 WCA393226:WCF393446 WLW393226:WMB393446 WVS393226:WVX393446 K458762:P458982 JG458762:JL458982 TC458762:TH458982 ACY458762:ADD458982 AMU458762:AMZ458982 AWQ458762:AWV458982 BGM458762:BGR458982 BQI458762:BQN458982 CAE458762:CAJ458982 CKA458762:CKF458982 CTW458762:CUB458982 DDS458762:DDX458982 DNO458762:DNT458982 DXK458762:DXP458982 EHG458762:EHL458982 ERC458762:ERH458982 FAY458762:FBD458982 FKU458762:FKZ458982 FUQ458762:FUV458982 GEM458762:GER458982 GOI458762:GON458982 GYE458762:GYJ458982 HIA458762:HIF458982 HRW458762:HSB458982 IBS458762:IBX458982 ILO458762:ILT458982 IVK458762:IVP458982 JFG458762:JFL458982 JPC458762:JPH458982 JYY458762:JZD458982 KIU458762:KIZ458982 KSQ458762:KSV458982 LCM458762:LCR458982 LMI458762:LMN458982 LWE458762:LWJ458982 MGA458762:MGF458982 MPW458762:MQB458982 MZS458762:MZX458982 NJO458762:NJT458982 NTK458762:NTP458982 ODG458762:ODL458982 ONC458762:ONH458982 OWY458762:OXD458982 PGU458762:PGZ458982 PQQ458762:PQV458982 QAM458762:QAR458982 QKI458762:QKN458982 QUE458762:QUJ458982 REA458762:REF458982 RNW458762:ROB458982 RXS458762:RXX458982 SHO458762:SHT458982 SRK458762:SRP458982 TBG458762:TBL458982 TLC458762:TLH458982 TUY458762:TVD458982 UEU458762:UEZ458982 UOQ458762:UOV458982 UYM458762:UYR458982 VII458762:VIN458982 VSE458762:VSJ458982 WCA458762:WCF458982 WLW458762:WMB458982 WVS458762:WVX458982 K524298:P524518 JG524298:JL524518 TC524298:TH524518 ACY524298:ADD524518 AMU524298:AMZ524518 AWQ524298:AWV524518 BGM524298:BGR524518 BQI524298:BQN524518 CAE524298:CAJ524518 CKA524298:CKF524518 CTW524298:CUB524518 DDS524298:DDX524518 DNO524298:DNT524518 DXK524298:DXP524518 EHG524298:EHL524518 ERC524298:ERH524518 FAY524298:FBD524518 FKU524298:FKZ524518 FUQ524298:FUV524518 GEM524298:GER524518 GOI524298:GON524518 GYE524298:GYJ524518 HIA524298:HIF524518 HRW524298:HSB524518 IBS524298:IBX524518 ILO524298:ILT524518 IVK524298:IVP524518 JFG524298:JFL524518 JPC524298:JPH524518 JYY524298:JZD524518 KIU524298:KIZ524518 KSQ524298:KSV524518 LCM524298:LCR524518 LMI524298:LMN524518 LWE524298:LWJ524518 MGA524298:MGF524518 MPW524298:MQB524518 MZS524298:MZX524518 NJO524298:NJT524518 NTK524298:NTP524518 ODG524298:ODL524518 ONC524298:ONH524518 OWY524298:OXD524518 PGU524298:PGZ524518 PQQ524298:PQV524518 QAM524298:QAR524518 QKI524298:QKN524518 QUE524298:QUJ524518 REA524298:REF524518 RNW524298:ROB524518 RXS524298:RXX524518 SHO524298:SHT524518 SRK524298:SRP524518 TBG524298:TBL524518 TLC524298:TLH524518 TUY524298:TVD524518 UEU524298:UEZ524518 UOQ524298:UOV524518 UYM524298:UYR524518 VII524298:VIN524518 VSE524298:VSJ524518 WCA524298:WCF524518 WLW524298:WMB524518 WVS524298:WVX524518 K589834:P590054 JG589834:JL590054 TC589834:TH590054 ACY589834:ADD590054 AMU589834:AMZ590054 AWQ589834:AWV590054 BGM589834:BGR590054 BQI589834:BQN590054 CAE589834:CAJ590054 CKA589834:CKF590054 CTW589834:CUB590054 DDS589834:DDX590054 DNO589834:DNT590054 DXK589834:DXP590054 EHG589834:EHL590054 ERC589834:ERH590054 FAY589834:FBD590054 FKU589834:FKZ590054 FUQ589834:FUV590054 GEM589834:GER590054 GOI589834:GON590054 GYE589834:GYJ590054 HIA589834:HIF590054 HRW589834:HSB590054 IBS589834:IBX590054 ILO589834:ILT590054 IVK589834:IVP590054 JFG589834:JFL590054 JPC589834:JPH590054 JYY589834:JZD590054 KIU589834:KIZ590054 KSQ589834:KSV590054 LCM589834:LCR590054 LMI589834:LMN590054 LWE589834:LWJ590054 MGA589834:MGF590054 MPW589834:MQB590054 MZS589834:MZX590054 NJO589834:NJT590054 NTK589834:NTP590054 ODG589834:ODL590054 ONC589834:ONH590054 OWY589834:OXD590054 PGU589834:PGZ590054 PQQ589834:PQV590054 QAM589834:QAR590054 QKI589834:QKN590054 QUE589834:QUJ590054 REA589834:REF590054 RNW589834:ROB590054 RXS589834:RXX590054 SHO589834:SHT590054 SRK589834:SRP590054 TBG589834:TBL590054 TLC589834:TLH590054 TUY589834:TVD590054 UEU589834:UEZ590054 UOQ589834:UOV590054 UYM589834:UYR590054 VII589834:VIN590054 VSE589834:VSJ590054 WCA589834:WCF590054 WLW589834:WMB590054 WVS589834:WVX590054 K655370:P655590 JG655370:JL655590 TC655370:TH655590 ACY655370:ADD655590 AMU655370:AMZ655590 AWQ655370:AWV655590 BGM655370:BGR655590 BQI655370:BQN655590 CAE655370:CAJ655590 CKA655370:CKF655590 CTW655370:CUB655590 DDS655370:DDX655590 DNO655370:DNT655590 DXK655370:DXP655590 EHG655370:EHL655590 ERC655370:ERH655590 FAY655370:FBD655590 FKU655370:FKZ655590 FUQ655370:FUV655590 GEM655370:GER655590 GOI655370:GON655590 GYE655370:GYJ655590 HIA655370:HIF655590 HRW655370:HSB655590 IBS655370:IBX655590 ILO655370:ILT655590 IVK655370:IVP655590 JFG655370:JFL655590 JPC655370:JPH655590 JYY655370:JZD655590 KIU655370:KIZ655590 KSQ655370:KSV655590 LCM655370:LCR655590 LMI655370:LMN655590 LWE655370:LWJ655590 MGA655370:MGF655590 MPW655370:MQB655590 MZS655370:MZX655590 NJO655370:NJT655590 NTK655370:NTP655590 ODG655370:ODL655590 ONC655370:ONH655590 OWY655370:OXD655590 PGU655370:PGZ655590 PQQ655370:PQV655590 QAM655370:QAR655590 QKI655370:QKN655590 QUE655370:QUJ655590 REA655370:REF655590 RNW655370:ROB655590 RXS655370:RXX655590 SHO655370:SHT655590 SRK655370:SRP655590 TBG655370:TBL655590 TLC655370:TLH655590 TUY655370:TVD655590 UEU655370:UEZ655590 UOQ655370:UOV655590 UYM655370:UYR655590 VII655370:VIN655590 VSE655370:VSJ655590 WCA655370:WCF655590 WLW655370:WMB655590 WVS655370:WVX655590 K720906:P721126 JG720906:JL721126 TC720906:TH721126 ACY720906:ADD721126 AMU720906:AMZ721126 AWQ720906:AWV721126 BGM720906:BGR721126 BQI720906:BQN721126 CAE720906:CAJ721126 CKA720906:CKF721126 CTW720906:CUB721126 DDS720906:DDX721126 DNO720906:DNT721126 DXK720906:DXP721126 EHG720906:EHL721126 ERC720906:ERH721126 FAY720906:FBD721126 FKU720906:FKZ721126 FUQ720906:FUV721126 GEM720906:GER721126 GOI720906:GON721126 GYE720906:GYJ721126 HIA720906:HIF721126 HRW720906:HSB721126 IBS720906:IBX721126 ILO720906:ILT721126 IVK720906:IVP721126 JFG720906:JFL721126 JPC720906:JPH721126 JYY720906:JZD721126 KIU720906:KIZ721126 KSQ720906:KSV721126 LCM720906:LCR721126 LMI720906:LMN721126 LWE720906:LWJ721126 MGA720906:MGF721126 MPW720906:MQB721126 MZS720906:MZX721126 NJO720906:NJT721126 NTK720906:NTP721126 ODG720906:ODL721126 ONC720906:ONH721126 OWY720906:OXD721126 PGU720906:PGZ721126 PQQ720906:PQV721126 QAM720906:QAR721126 QKI720906:QKN721126 QUE720906:QUJ721126 REA720906:REF721126 RNW720906:ROB721126 RXS720906:RXX721126 SHO720906:SHT721126 SRK720906:SRP721126 TBG720906:TBL721126 TLC720906:TLH721126 TUY720906:TVD721126 UEU720906:UEZ721126 UOQ720906:UOV721126 UYM720906:UYR721126 VII720906:VIN721126 VSE720906:VSJ721126 WCA720906:WCF721126 WLW720906:WMB721126 WVS720906:WVX721126 K786442:P786662 JG786442:JL786662 TC786442:TH786662 ACY786442:ADD786662 AMU786442:AMZ786662 AWQ786442:AWV786662 BGM786442:BGR786662 BQI786442:BQN786662 CAE786442:CAJ786662 CKA786442:CKF786662 CTW786442:CUB786662 DDS786442:DDX786662 DNO786442:DNT786662 DXK786442:DXP786662 EHG786442:EHL786662 ERC786442:ERH786662 FAY786442:FBD786662 FKU786442:FKZ786662 FUQ786442:FUV786662 GEM786442:GER786662 GOI786442:GON786662 GYE786442:GYJ786662 HIA786442:HIF786662 HRW786442:HSB786662 IBS786442:IBX786662 ILO786442:ILT786662 IVK786442:IVP786662 JFG786442:JFL786662 JPC786442:JPH786662 JYY786442:JZD786662 KIU786442:KIZ786662 KSQ786442:KSV786662 LCM786442:LCR786662 LMI786442:LMN786662 LWE786442:LWJ786662 MGA786442:MGF786662 MPW786442:MQB786662 MZS786442:MZX786662 NJO786442:NJT786662 NTK786442:NTP786662 ODG786442:ODL786662 ONC786442:ONH786662 OWY786442:OXD786662 PGU786442:PGZ786662 PQQ786442:PQV786662 QAM786442:QAR786662 QKI786442:QKN786662 QUE786442:QUJ786662 REA786442:REF786662 RNW786442:ROB786662 RXS786442:RXX786662 SHO786442:SHT786662 SRK786442:SRP786662 TBG786442:TBL786662 TLC786442:TLH786662 TUY786442:TVD786662 UEU786442:UEZ786662 UOQ786442:UOV786662 UYM786442:UYR786662 VII786442:VIN786662 VSE786442:VSJ786662 WCA786442:WCF786662 WLW786442:WMB786662 WVS786442:WVX786662 K851978:P852198 JG851978:JL852198 TC851978:TH852198 ACY851978:ADD852198 AMU851978:AMZ852198 AWQ851978:AWV852198 BGM851978:BGR852198 BQI851978:BQN852198 CAE851978:CAJ852198 CKA851978:CKF852198 CTW851978:CUB852198 DDS851978:DDX852198 DNO851978:DNT852198 DXK851978:DXP852198 EHG851978:EHL852198 ERC851978:ERH852198 FAY851978:FBD852198 FKU851978:FKZ852198 FUQ851978:FUV852198 GEM851978:GER852198 GOI851978:GON852198 GYE851978:GYJ852198 HIA851978:HIF852198 HRW851978:HSB852198 IBS851978:IBX852198 ILO851978:ILT852198 IVK851978:IVP852198 JFG851978:JFL852198 JPC851978:JPH852198 JYY851978:JZD852198 KIU851978:KIZ852198 KSQ851978:KSV852198 LCM851978:LCR852198 LMI851978:LMN852198 LWE851978:LWJ852198 MGA851978:MGF852198 MPW851978:MQB852198 MZS851978:MZX852198 NJO851978:NJT852198 NTK851978:NTP852198 ODG851978:ODL852198 ONC851978:ONH852198 OWY851978:OXD852198 PGU851978:PGZ852198 PQQ851978:PQV852198 QAM851978:QAR852198 QKI851978:QKN852198 QUE851978:QUJ852198 REA851978:REF852198 RNW851978:ROB852198 RXS851978:RXX852198 SHO851978:SHT852198 SRK851978:SRP852198 TBG851978:TBL852198 TLC851978:TLH852198 TUY851978:TVD852198 UEU851978:UEZ852198 UOQ851978:UOV852198 UYM851978:UYR852198 VII851978:VIN852198 VSE851978:VSJ852198 WCA851978:WCF852198 WLW851978:WMB852198 WVS851978:WVX852198 K917514:P917734 JG917514:JL917734 TC917514:TH917734 ACY917514:ADD917734 AMU917514:AMZ917734 AWQ917514:AWV917734 BGM917514:BGR917734 BQI917514:BQN917734 CAE917514:CAJ917734 CKA917514:CKF917734 CTW917514:CUB917734 DDS917514:DDX917734 DNO917514:DNT917734 DXK917514:DXP917734 EHG917514:EHL917734 ERC917514:ERH917734 FAY917514:FBD917734 FKU917514:FKZ917734 FUQ917514:FUV917734 GEM917514:GER917734 GOI917514:GON917734 GYE917514:GYJ917734 HIA917514:HIF917734 HRW917514:HSB917734 IBS917514:IBX917734 ILO917514:ILT917734 IVK917514:IVP917734 JFG917514:JFL917734 JPC917514:JPH917734 JYY917514:JZD917734 KIU917514:KIZ917734 KSQ917514:KSV917734 LCM917514:LCR917734 LMI917514:LMN917734 LWE917514:LWJ917734 MGA917514:MGF917734 MPW917514:MQB917734 MZS917514:MZX917734 NJO917514:NJT917734 NTK917514:NTP917734 ODG917514:ODL917734 ONC917514:ONH917734 OWY917514:OXD917734 PGU917514:PGZ917734 PQQ917514:PQV917734 QAM917514:QAR917734 QKI917514:QKN917734 QUE917514:QUJ917734 REA917514:REF917734 RNW917514:ROB917734 RXS917514:RXX917734 SHO917514:SHT917734 SRK917514:SRP917734 TBG917514:TBL917734 TLC917514:TLH917734 TUY917514:TVD917734 UEU917514:UEZ917734 UOQ917514:UOV917734 UYM917514:UYR917734 VII917514:VIN917734 VSE917514:VSJ917734 WCA917514:WCF917734 WLW917514:WMB917734 WVS917514:WVX917734 K983050:P983270 JG983050:JL983270 TC983050:TH983270 ACY983050:ADD983270 AMU983050:AMZ983270 AWQ983050:AWV983270 BGM983050:BGR983270 BQI983050:BQN983270 CAE983050:CAJ983270 CKA983050:CKF983270 CTW983050:CUB983270 DDS983050:DDX983270 DNO983050:DNT983270 DXK983050:DXP983270 EHG983050:EHL983270 ERC983050:ERH983270 FAY983050:FBD983270 FKU983050:FKZ983270 FUQ983050:FUV983270 GEM983050:GER983270 GOI983050:GON983270 GYE983050:GYJ983270 HIA983050:HIF983270 HRW983050:HSB983270 IBS983050:IBX983270 ILO983050:ILT983270 IVK983050:IVP983270 JFG983050:JFL983270 JPC983050:JPH983270 JYY983050:JZD983270 KIU983050:KIZ983270 KSQ983050:KSV983270 LCM983050:LCR983270 LMI983050:LMN983270 LWE983050:LWJ983270 MGA983050:MGF983270 MPW983050:MQB983270 MZS983050:MZX983270 NJO983050:NJT983270 NTK983050:NTP983270 ODG983050:ODL983270 ONC983050:ONH983270 OWY983050:OXD983270 PGU983050:PGZ983270 PQQ983050:PQV983270 QAM983050:QAR983270 QKI983050:QKN983270 QUE983050:QUJ983270 REA983050:REF983270 RNW983050:ROB983270 RXS983050:RXX983270 SHO983050:SHT983270 SRK983050:SRP983270 TBG983050:TBL983270 TLC983050:TLH983270 TUY983050:TVD983270 UEU983050:UEZ983270 UOQ983050:UOV983270 UYM983050:UYR983270 VII983050:VIN983270 VSE983050:VSJ983270 WCA983050:WCF983270 WLW983050:WMB983270 WVS983050:WVX983270" xr:uid="{9F2CFC93-D7D3-4D88-9A11-DF662C8734BF}">
      <formula1>1E+30</formula1>
    </dataValidation>
    <dataValidation allowBlank="1" showInputMessage="1" showErrorMessage="1" prompt="Informe a prufundidade de escavação (P) da sapata em m_x000a_Ex:_x000a_2  ou_x000a_2,2_x000a_etc" sqref="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xr:uid="{93F4D61D-7F96-479C-9428-8D7F911BFCEA}"/>
    <dataValidation allowBlank="1" showInputMessage="1" showErrorMessage="1" prompt="Informe a altura da base (B) da sapata em m_x000a_Ex:_x000a_0,2  ou_x000a_0,4_x000a_etc"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xr:uid="{76A63EC6-4447-489A-8EAF-81722784055A}"/>
    <dataValidation allowBlank="1" showInputMessage="1" showErrorMessage="1" prompt="Informe a altura do tronco (H) da sapata em m_x000a_Ex:_x000a_0,6  ou_x000a_0,8_x000a_etc" sqref="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xr:uid="{1BB75BD6-2C7C-4E97-81C5-842165670D73}"/>
    <dataValidation allowBlank="1" showInputMessage="1" showErrorMessage="1" prompt="Informe o comprimento do fuste (Cf) da sapata em m_x000a_Ex:_x000a_0,6  ou_x000a_0,8_x000a_etc" sqref="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xr:uid="{EB345033-9B4B-445E-A12D-AE130D6D53AC}"/>
    <dataValidation allowBlank="1" showInputMessage="1" showErrorMessage="1" prompt="Informe a largura do fuste (Lf) da sapata em m_x000a_Ex:_x000a_0,6  ou_x000a_0,8_x000a_etc"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xr:uid="{08ADCA8A-2DF7-44CC-AA5A-74B3B9C74F5E}"/>
    <dataValidation allowBlank="1" showInputMessage="1" showErrorMessage="1" prompt="Informe o comprimento da base (Cb) da sapata em m_x000a_Ex:_x000a_1,2  ou_x000a_1,4_x000a_etc"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xr:uid="{6B9F469F-177E-4DF6-A44D-3AB2F6DB5577}"/>
    <dataValidation allowBlank="1" showInputMessage="1" showErrorMessage="1" prompt="Informe a largura da base (Lb) da sapata em m_x000a_Ex:_x000a_1,2  ou_x000a_1,4_x000a_etc"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xr:uid="{A4C47F3D-E9EA-4C2A-9978-B0BC573F1FDC}"/>
    <dataValidation allowBlank="1" showInputMessage="1" showErrorMessage="1" prompt="Informe o nome da Sapata_x000a_Ex:_x000a_S1  ou_x000a_S2=S15_x000a_etc"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xr:uid="{14EC11AB-E110-4537-B1E6-0914C125D121}"/>
    <dataValidation allowBlank="1" showInputMessage="1" showErrorMessage="1" prompt="Informe a quantidade de sapatas iguais "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0B10CB26-568F-45DB-8D87-66B23E151AD1}"/>
  </dataValidations>
  <pageMargins left="0.51181102362204722" right="0.51181102362204722" top="0.78740157480314965" bottom="0.78740157480314965" header="0.31496062992125984" footer="0.31496062992125984"/>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9370B-754E-4BB8-A431-ECC4284B6D25}">
  <dimension ref="A1"/>
  <sheetViews>
    <sheetView workbookViewId="0"/>
  </sheetViews>
  <sheetFormatPr defaultRowHeight="14.4" x14ac:dyDescent="0.3"/>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Blocos</vt:lpstr>
      <vt:lpstr>Viga Baldrame</vt:lpstr>
      <vt:lpstr>Sapata</vt:lpstr>
      <vt:lpstr>Planilha1</vt:lpstr>
    </vt:vector>
  </TitlesOfParts>
  <Company>PINI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bernardo</dc:creator>
  <cp:lastModifiedBy>Gustavo</cp:lastModifiedBy>
  <cp:lastPrinted>2011-06-14T16:59:15Z</cp:lastPrinted>
  <dcterms:created xsi:type="dcterms:W3CDTF">2011-02-17T13:36:24Z</dcterms:created>
  <dcterms:modified xsi:type="dcterms:W3CDTF">2021-06-10T14:50:43Z</dcterms:modified>
</cp:coreProperties>
</file>